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David\Desktop\"/>
    </mc:Choice>
  </mc:AlternateContent>
  <bookViews>
    <workbookView xWindow="0" yWindow="0" windowWidth="24000" windowHeight="9345" firstSheet="1" activeTab="1"/>
  </bookViews>
  <sheets>
    <sheet name="FORMATO RESUMIDO" sheetId="4" state="hidden" r:id="rId1"/>
    <sheet name="FORMATO DETALLADO" sheetId="3" r:id="rId2"/>
  </sheets>
  <definedNames>
    <definedName name="_xlnm._FilterDatabase" localSheetId="1" hidden="1">'FORMATO DETALLADO'!$A$36:$AO$140</definedName>
    <definedName name="_xlnm.Print_Area" localSheetId="1">'FORMATO DETALLADO'!$A$1:$O$140</definedName>
    <definedName name="_xlnm.Print_Area" localSheetId="0">'FORMATO RESUMIDO'!$A$1:$B$35</definedName>
    <definedName name="_xlnm.Print_Titles" localSheetId="1">'FORMATO DETALLADO'!$1:$5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5" i="3" l="1"/>
  <c r="E45" i="3"/>
  <c r="F45" i="3"/>
  <c r="G45" i="3"/>
  <c r="H45" i="3"/>
  <c r="I45" i="3"/>
  <c r="J45" i="3"/>
  <c r="K45" i="3"/>
  <c r="L45" i="3"/>
  <c r="M45" i="3"/>
  <c r="N45" i="3"/>
  <c r="C45" i="3"/>
  <c r="D44" i="3"/>
  <c r="E44" i="3"/>
  <c r="F44" i="3"/>
  <c r="G44" i="3"/>
  <c r="H44" i="3"/>
  <c r="I44" i="3"/>
  <c r="J44" i="3"/>
  <c r="K44" i="3"/>
  <c r="L44" i="3"/>
  <c r="M44" i="3"/>
  <c r="N44" i="3"/>
  <c r="C44" i="3"/>
  <c r="D43" i="3"/>
  <c r="E43" i="3"/>
  <c r="F43" i="3"/>
  <c r="G43" i="3"/>
  <c r="H43" i="3"/>
  <c r="I43" i="3"/>
  <c r="J43" i="3"/>
  <c r="K43" i="3"/>
  <c r="L43" i="3"/>
  <c r="M43" i="3"/>
  <c r="N43" i="3"/>
  <c r="C43" i="3"/>
  <c r="D41" i="3" l="1"/>
  <c r="E41" i="3"/>
  <c r="F41" i="3"/>
  <c r="G41" i="3"/>
  <c r="H41" i="3"/>
  <c r="I41" i="3"/>
  <c r="J41" i="3"/>
  <c r="K41" i="3"/>
  <c r="L41" i="3"/>
  <c r="M41" i="3"/>
  <c r="N41" i="3"/>
  <c r="C41" i="3"/>
  <c r="C37" i="3" s="1"/>
  <c r="O126" i="3" l="1"/>
  <c r="O125" i="3"/>
  <c r="O123" i="3"/>
  <c r="O114" i="3"/>
  <c r="O115" i="3"/>
  <c r="O116" i="3"/>
  <c r="O117" i="3"/>
  <c r="O118" i="3"/>
  <c r="O48" i="3"/>
  <c r="O49" i="3"/>
  <c r="O50" i="3"/>
  <c r="O51" i="3"/>
  <c r="O52" i="3"/>
  <c r="O53" i="3"/>
  <c r="O54" i="3"/>
  <c r="O55" i="3"/>
  <c r="O56" i="3"/>
  <c r="O57" i="3"/>
  <c r="O58" i="3"/>
  <c r="O59" i="3"/>
  <c r="O60" i="3"/>
  <c r="O61" i="3"/>
  <c r="O62" i="3"/>
  <c r="O63" i="3"/>
  <c r="O64" i="3"/>
  <c r="O65" i="3"/>
  <c r="O66" i="3"/>
  <c r="O67" i="3"/>
  <c r="O68" i="3"/>
  <c r="O69" i="3"/>
  <c r="O70" i="3"/>
  <c r="O71" i="3"/>
  <c r="O72" i="3"/>
  <c r="O73" i="3"/>
  <c r="O74" i="3"/>
  <c r="O75" i="3"/>
  <c r="O76" i="3"/>
  <c r="O77" i="3"/>
  <c r="O78" i="3"/>
  <c r="O79" i="3"/>
  <c r="O80" i="3"/>
  <c r="O81" i="3"/>
  <c r="O82" i="3"/>
  <c r="O83" i="3"/>
  <c r="O84" i="3"/>
  <c r="O85" i="3"/>
  <c r="O86" i="3"/>
  <c r="O87" i="3"/>
  <c r="O88" i="3"/>
  <c r="O89" i="3"/>
  <c r="O90" i="3"/>
  <c r="O91" i="3"/>
  <c r="O92" i="3"/>
  <c r="O93" i="3"/>
  <c r="O94" i="3"/>
  <c r="O95" i="3"/>
  <c r="O96" i="3"/>
  <c r="O97" i="3"/>
  <c r="O98" i="3"/>
  <c r="O99" i="3"/>
  <c r="O100" i="3"/>
  <c r="O101" i="3"/>
  <c r="O102" i="3"/>
  <c r="O103" i="3"/>
  <c r="O104" i="3"/>
  <c r="O105" i="3"/>
  <c r="O106" i="3"/>
  <c r="O107" i="3"/>
  <c r="O108" i="3"/>
  <c r="O109" i="3"/>
  <c r="O110" i="3"/>
  <c r="O111" i="3"/>
  <c r="O139" i="3"/>
  <c r="O130" i="3"/>
  <c r="O131" i="3"/>
  <c r="O132" i="3"/>
  <c r="O133" i="3"/>
  <c r="O134" i="3"/>
  <c r="O135" i="3"/>
  <c r="O136" i="3"/>
  <c r="N46" i="3"/>
  <c r="O40" i="3"/>
  <c r="O42" i="3"/>
  <c r="O47" i="3"/>
  <c r="O34" i="3"/>
  <c r="O31" i="3"/>
  <c r="O26" i="3"/>
  <c r="O27" i="3"/>
  <c r="O28" i="3"/>
  <c r="O29" i="3"/>
  <c r="O30" i="3"/>
  <c r="O9" i="3"/>
  <c r="O10" i="3"/>
  <c r="O11" i="3"/>
  <c r="O12" i="3"/>
  <c r="O13" i="3"/>
  <c r="O14" i="3"/>
  <c r="O15" i="3"/>
  <c r="O16" i="3"/>
  <c r="O17" i="3"/>
  <c r="O18" i="3"/>
  <c r="O19" i="3"/>
  <c r="O20" i="3"/>
  <c r="O21" i="3"/>
  <c r="O22" i="3"/>
  <c r="O23" i="3"/>
  <c r="C6" i="3"/>
  <c r="N124" i="3" l="1"/>
  <c r="M124" i="3"/>
  <c r="L124" i="3"/>
  <c r="K124" i="3"/>
  <c r="J124" i="3"/>
  <c r="I124" i="3"/>
  <c r="H124" i="3"/>
  <c r="G124" i="3"/>
  <c r="F124" i="3"/>
  <c r="E124" i="3"/>
  <c r="D124" i="3"/>
  <c r="C124" i="3"/>
  <c r="O124" i="3" l="1"/>
  <c r="O43" i="3"/>
  <c r="N138" i="3"/>
  <c r="N137" i="3" s="1"/>
  <c r="M138" i="3"/>
  <c r="M137" i="3" s="1"/>
  <c r="L138" i="3"/>
  <c r="L137" i="3" s="1"/>
  <c r="K138" i="3"/>
  <c r="K137" i="3" s="1"/>
  <c r="J138" i="3"/>
  <c r="J137" i="3" s="1"/>
  <c r="I138" i="3"/>
  <c r="I137" i="3" s="1"/>
  <c r="H138" i="3"/>
  <c r="H137" i="3" s="1"/>
  <c r="G138" i="3"/>
  <c r="G137" i="3" s="1"/>
  <c r="F138" i="3"/>
  <c r="F137" i="3" s="1"/>
  <c r="E138" i="3"/>
  <c r="E137" i="3" s="1"/>
  <c r="D138" i="3"/>
  <c r="D137" i="3" s="1"/>
  <c r="N128" i="3"/>
  <c r="M128" i="3"/>
  <c r="L128" i="3"/>
  <c r="K128" i="3"/>
  <c r="J128" i="3"/>
  <c r="I128" i="3"/>
  <c r="H128" i="3"/>
  <c r="G128" i="3"/>
  <c r="F128" i="3"/>
  <c r="E128" i="3"/>
  <c r="D128" i="3"/>
  <c r="M46" i="3"/>
  <c r="L46" i="3"/>
  <c r="K46" i="3"/>
  <c r="J46" i="3"/>
  <c r="I46" i="3"/>
  <c r="H46" i="3"/>
  <c r="G46" i="3"/>
  <c r="F46" i="3"/>
  <c r="E46" i="3"/>
  <c r="D46" i="3"/>
  <c r="N32" i="3"/>
  <c r="M32" i="3"/>
  <c r="L32" i="3"/>
  <c r="K32" i="3"/>
  <c r="J32" i="3"/>
  <c r="I32" i="3"/>
  <c r="H32" i="3"/>
  <c r="G32" i="3"/>
  <c r="F32" i="3"/>
  <c r="E32" i="3"/>
  <c r="D32" i="3"/>
  <c r="N24" i="3"/>
  <c r="M24" i="3"/>
  <c r="L24" i="3"/>
  <c r="K24" i="3"/>
  <c r="J24" i="3"/>
  <c r="I24" i="3"/>
  <c r="H24" i="3"/>
  <c r="G24" i="3"/>
  <c r="F24" i="3"/>
  <c r="E24" i="3"/>
  <c r="D24" i="3"/>
  <c r="N6" i="3"/>
  <c r="M6" i="3"/>
  <c r="L6" i="3"/>
  <c r="K6" i="3"/>
  <c r="J6" i="3"/>
  <c r="I6" i="3"/>
  <c r="H6" i="3"/>
  <c r="G6" i="3"/>
  <c r="F6" i="3"/>
  <c r="E6" i="3"/>
  <c r="O129" i="3"/>
  <c r="O39" i="3"/>
  <c r="O33" i="3"/>
  <c r="O25" i="3"/>
  <c r="O8" i="3"/>
  <c r="O7" i="3"/>
  <c r="E113" i="3" l="1"/>
  <c r="E120" i="3"/>
  <c r="E119" i="3" s="1"/>
  <c r="F120" i="3"/>
  <c r="F122" i="3"/>
  <c r="F121" i="3"/>
  <c r="L122" i="3"/>
  <c r="L121" i="3"/>
  <c r="L120" i="3"/>
  <c r="C138" i="3"/>
  <c r="O138" i="3" s="1"/>
  <c r="C24" i="3"/>
  <c r="O24" i="3" s="1"/>
  <c r="C32" i="3"/>
  <c r="O32" i="3" s="1"/>
  <c r="O121" i="3" l="1"/>
  <c r="O122" i="3"/>
  <c r="C120" i="3"/>
  <c r="C119" i="3" s="1"/>
  <c r="C113" i="3"/>
  <c r="D6" i="3" l="1"/>
  <c r="O6" i="3" s="1"/>
  <c r="C35" i="3" l="1"/>
  <c r="O44" i="3" l="1"/>
  <c r="O45" i="3"/>
  <c r="O41" i="3"/>
  <c r="M37" i="3"/>
  <c r="I37" i="3"/>
  <c r="E37" i="3"/>
  <c r="L37" i="3"/>
  <c r="H37" i="3"/>
  <c r="D37" i="3"/>
  <c r="G37" i="3"/>
  <c r="N37" i="3"/>
  <c r="J37" i="3"/>
  <c r="F37" i="3"/>
  <c r="K37" i="3"/>
  <c r="E112" i="3"/>
  <c r="I113" i="3"/>
  <c r="I112" i="3" s="1"/>
  <c r="I120" i="3"/>
  <c r="I119" i="3" s="1"/>
  <c r="M113" i="3"/>
  <c r="M112" i="3" s="1"/>
  <c r="M120" i="3"/>
  <c r="M119" i="3" s="1"/>
  <c r="F113" i="3"/>
  <c r="F112" i="3" s="1"/>
  <c r="J120" i="3"/>
  <c r="J119" i="3" s="1"/>
  <c r="J113" i="3"/>
  <c r="J112" i="3" s="1"/>
  <c r="N120" i="3"/>
  <c r="N119" i="3" s="1"/>
  <c r="N113" i="3"/>
  <c r="N112" i="3" s="1"/>
  <c r="G120" i="3"/>
  <c r="G119" i="3" s="1"/>
  <c r="G113" i="3"/>
  <c r="G112" i="3" s="1"/>
  <c r="K120" i="3"/>
  <c r="K119" i="3" s="1"/>
  <c r="K113" i="3"/>
  <c r="K112" i="3" s="1"/>
  <c r="D120" i="3"/>
  <c r="D119" i="3" s="1"/>
  <c r="D113" i="3"/>
  <c r="D112" i="3" s="1"/>
  <c r="H120" i="3"/>
  <c r="H119" i="3" s="1"/>
  <c r="H113" i="3"/>
  <c r="H112" i="3" s="1"/>
  <c r="L113" i="3"/>
  <c r="L112" i="3" s="1"/>
  <c r="N36" i="3" l="1"/>
  <c r="O120" i="3"/>
  <c r="O113" i="3"/>
  <c r="L127" i="3"/>
  <c r="K127" i="3"/>
  <c r="J127" i="3"/>
  <c r="I127" i="3"/>
  <c r="H127" i="3"/>
  <c r="G127" i="3"/>
  <c r="F127" i="3"/>
  <c r="E127" i="3"/>
  <c r="D127" i="3"/>
  <c r="C128" i="3"/>
  <c r="N127" i="3"/>
  <c r="M127" i="3"/>
  <c r="C112" i="3"/>
  <c r="O112" i="3" s="1"/>
  <c r="C46" i="3"/>
  <c r="O46" i="3" s="1"/>
  <c r="O37" i="3" l="1"/>
  <c r="C127" i="3"/>
  <c r="O127" i="3" s="1"/>
  <c r="O128" i="3"/>
  <c r="C36" i="3"/>
  <c r="C137" i="3"/>
  <c r="J36" i="3"/>
  <c r="D36" i="3"/>
  <c r="E36" i="3"/>
  <c r="I36" i="3"/>
  <c r="M36" i="3"/>
  <c r="G36" i="3"/>
  <c r="K36" i="3"/>
  <c r="H36" i="3"/>
  <c r="C140" i="3" l="1"/>
  <c r="G140" i="3"/>
  <c r="K140" i="3"/>
  <c r="E140" i="3"/>
  <c r="J140" i="3"/>
  <c r="M140" i="3"/>
  <c r="D140" i="3"/>
  <c r="H140" i="3"/>
  <c r="I140" i="3"/>
  <c r="N140" i="3"/>
  <c r="O137" i="3" l="1"/>
  <c r="L35" i="3"/>
  <c r="N35" i="3"/>
  <c r="M35" i="3"/>
  <c r="H35" i="3"/>
  <c r="E35" i="3"/>
  <c r="J35" i="3"/>
  <c r="K35" i="3"/>
  <c r="D35" i="3"/>
  <c r="I35" i="3"/>
  <c r="F35" i="3"/>
  <c r="G35" i="3"/>
  <c r="O35" i="3" l="1"/>
  <c r="F119" i="3"/>
  <c r="F36" i="3" l="1"/>
  <c r="F140" i="3" l="1"/>
  <c r="L119" i="3"/>
  <c r="O119" i="3" s="1"/>
  <c r="L36" i="3" l="1"/>
  <c r="O36" i="3" s="1"/>
  <c r="L140" i="3" l="1"/>
  <c r="O140" i="3" s="1"/>
</calcChain>
</file>

<file path=xl/comments1.xml><?xml version="1.0" encoding="utf-8"?>
<comments xmlns="http://schemas.openxmlformats.org/spreadsheetml/2006/main">
  <authors>
    <author>Fulton Efren Danin Galarza</author>
    <author>Bertha Carola Canarte Soledispa</author>
  </authors>
  <commentList>
    <comment ref="A24" authorId="0" shapeId="0">
      <text>
        <r>
          <rPr>
            <b/>
            <sz val="9"/>
            <color indexed="81"/>
            <rFont val="Tahoma"/>
            <family val="2"/>
          </rPr>
          <t>ESPOL-TECH E.P.</t>
        </r>
        <r>
          <rPr>
            <sz val="9"/>
            <color indexed="81"/>
            <rFont val="Tahoma"/>
            <family val="2"/>
          </rPr>
          <t xml:space="preserve">
Indicar para quién aplica esta partida.</t>
        </r>
      </text>
    </comment>
    <comment ref="A32" authorId="0" shapeId="0">
      <text>
        <r>
          <rPr>
            <b/>
            <sz val="9"/>
            <color indexed="81"/>
            <rFont val="Tahoma"/>
            <family val="2"/>
          </rPr>
          <t>ESPOL-TECH E.P.</t>
        </r>
        <r>
          <rPr>
            <sz val="9"/>
            <color indexed="81"/>
            <rFont val="Tahoma"/>
            <family val="2"/>
          </rPr>
          <t xml:space="preserve">
Indicar para quién aplica esta partida.</t>
        </r>
      </text>
    </comment>
    <comment ref="B113" authorId="1" shapeId="0">
      <text>
        <r>
          <rPr>
            <b/>
            <sz val="9"/>
            <color indexed="81"/>
            <rFont val="Tahoma"/>
            <family val="2"/>
          </rPr>
          <t>Bertha Carola Canarte Soledispa:</t>
        </r>
        <r>
          <rPr>
            <sz val="9"/>
            <color indexed="81"/>
            <rFont val="Tahoma"/>
            <family val="2"/>
          </rPr>
          <t xml:space="preserve">
Este valor se lo saca de los ingresos 0.5%
</t>
        </r>
      </text>
    </comment>
    <comment ref="B128" authorId="0" shapeId="0">
      <text>
        <r>
          <rPr>
            <b/>
            <sz val="9"/>
            <color indexed="81"/>
            <rFont val="Tahoma"/>
            <family val="2"/>
          </rPr>
          <t xml:space="preserve">ESPOL-TECH E.P.
</t>
        </r>
        <r>
          <rPr>
            <sz val="9"/>
            <color indexed="81"/>
            <rFont val="Tahoma"/>
            <family val="2"/>
          </rPr>
          <t xml:space="preserve">Debe incluirse todo bien cuyo valor sea igual o superior a $100
</t>
        </r>
      </text>
    </comment>
  </commentList>
</comments>
</file>

<file path=xl/sharedStrings.xml><?xml version="1.0" encoding="utf-8"?>
<sst xmlns="http://schemas.openxmlformats.org/spreadsheetml/2006/main" count="425" uniqueCount="389">
  <si>
    <t>EMPRESA PÚBLICA DE SERVICIOS ESPOL-TECH E.P.</t>
  </si>
  <si>
    <t>CÓDIGO</t>
  </si>
  <si>
    <t>RUBROS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</si>
  <si>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</si>
  <si>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</si>
  <si>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</si>
  <si>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</si>
  <si>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</si>
  <si>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</si>
  <si>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</si>
  <si>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</si>
  <si>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</si>
  <si>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</si>
  <si>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</si>
  <si>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</si>
  <si>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14.03.99</t>
  </si>
  <si>
    <t>18.01.01</t>
  </si>
  <si>
    <t>18.01.02</t>
  </si>
  <si>
    <t>18.01.03</t>
  </si>
  <si>
    <t>18.01.04</t>
  </si>
  <si>
    <t>19.04.99</t>
  </si>
  <si>
    <t>28.01.01</t>
  </si>
  <si>
    <t>28.01.02</t>
  </si>
  <si>
    <t>28.01.03</t>
  </si>
  <si>
    <t>28.01.04</t>
  </si>
  <si>
    <t>28.03.02</t>
  </si>
  <si>
    <t>GASTOS EN PERSONAL</t>
  </si>
  <si>
    <t>51.05.09</t>
  </si>
  <si>
    <t>Horas Extraordinarias y Suplementarias</t>
  </si>
  <si>
    <t>51.05.13</t>
  </si>
  <si>
    <t>Encargos</t>
  </si>
  <si>
    <t>51.02.03</t>
  </si>
  <si>
    <t>51.02.04</t>
  </si>
  <si>
    <t>51.06.01</t>
  </si>
  <si>
    <t>51.06.02</t>
  </si>
  <si>
    <t>51.07.07</t>
  </si>
  <si>
    <t>BIENES Y SERVICIOS DE CONSUMO</t>
  </si>
  <si>
    <t>53.01.01</t>
  </si>
  <si>
    <t>Agua Potable</t>
  </si>
  <si>
    <t>53.01.04</t>
  </si>
  <si>
    <t>Energía Eléctrica</t>
  </si>
  <si>
    <t>53.01.05</t>
  </si>
  <si>
    <t>Telecomunicaciones</t>
  </si>
  <si>
    <t>53.01.06</t>
  </si>
  <si>
    <t>Servicio de Correo</t>
  </si>
  <si>
    <t>53.02.01</t>
  </si>
  <si>
    <t>Transporte De Personal</t>
  </si>
  <si>
    <t>53.02.02</t>
  </si>
  <si>
    <t>Fletes Y Maniobras</t>
  </si>
  <si>
    <t>53.02.04</t>
  </si>
  <si>
    <t>53.02.07</t>
  </si>
  <si>
    <t>Difusión, Información Y Publicidad</t>
  </si>
  <si>
    <t>53.02.08</t>
  </si>
  <si>
    <t>Servicio Seguridad y Vigilancia</t>
  </si>
  <si>
    <t>53.02.09</t>
  </si>
  <si>
    <t>Servicios De Aseo</t>
  </si>
  <si>
    <t>53.03.01</t>
  </si>
  <si>
    <t>Pasajes al Interior</t>
  </si>
  <si>
    <t>53.03.02</t>
  </si>
  <si>
    <t>Pasajes al Exterior</t>
  </si>
  <si>
    <t>53.03.03</t>
  </si>
  <si>
    <t>Viáticos Y Subsistencias al Interior</t>
  </si>
  <si>
    <t>53.03.04</t>
  </si>
  <si>
    <t>Viáticos Y Subsistencias al Exterior</t>
  </si>
  <si>
    <t>53.04.02</t>
  </si>
  <si>
    <t>Edificios, Locales, residencias y Cableado Estructurado (Instalación, Mantenimiento y Reparaciones)</t>
  </si>
  <si>
    <t>53.04.03</t>
  </si>
  <si>
    <t>53.04.04</t>
  </si>
  <si>
    <t>53.04.05</t>
  </si>
  <si>
    <t>53.04.09</t>
  </si>
  <si>
    <t>Gastos en Libros y Colecciones</t>
  </si>
  <si>
    <t>53.05.02</t>
  </si>
  <si>
    <t>Arrendamientos De Edificios, Locales Y Residencias</t>
  </si>
  <si>
    <t>53.05.03</t>
  </si>
  <si>
    <t>Arrendamiento de Mobiliarios</t>
  </si>
  <si>
    <t>53.05.04</t>
  </si>
  <si>
    <t>Arrendamientos De Maquinarias Y Equipos</t>
  </si>
  <si>
    <t>53.06.04</t>
  </si>
  <si>
    <t>Fiscalización E Inspecciones Técnicas (Subcontrataciones)</t>
  </si>
  <si>
    <t>53.07.03</t>
  </si>
  <si>
    <t>Arrendamiento de Equipos Informaticos</t>
  </si>
  <si>
    <t>53.07.04</t>
  </si>
  <si>
    <t>Mantenimiento y Reparación de Equipos y Sistemas Informaticos</t>
  </si>
  <si>
    <t>53.08.01</t>
  </si>
  <si>
    <t>53.08.02</t>
  </si>
  <si>
    <t>53.08.03</t>
  </si>
  <si>
    <t>Combustibles Y Lubricantes</t>
  </si>
  <si>
    <t>53.08.04</t>
  </si>
  <si>
    <t>Materiales De Oficina</t>
  </si>
  <si>
    <t>53.08.05</t>
  </si>
  <si>
    <t>Materiales De Aseo</t>
  </si>
  <si>
    <t>Herramientas</t>
  </si>
  <si>
    <t>53.08.07</t>
  </si>
  <si>
    <t>53.08.09</t>
  </si>
  <si>
    <t>53.08.10</t>
  </si>
  <si>
    <t>53.08.11</t>
  </si>
  <si>
    <t>53.08.12</t>
  </si>
  <si>
    <t>Materiales Didacticos</t>
  </si>
  <si>
    <t>53.08.13</t>
  </si>
  <si>
    <t>Repuestos y Accesorios</t>
  </si>
  <si>
    <t>53.08.14</t>
  </si>
  <si>
    <t>Suministros para Actividades Agropecuaria, Pesca y Caza</t>
  </si>
  <si>
    <t>53.14.03</t>
  </si>
  <si>
    <t>Mobiliarios (Bienes Muebles no Depreciables)</t>
  </si>
  <si>
    <t>53.14.04</t>
  </si>
  <si>
    <t>Maquinarias y Equipos (Bienes Muebles no Dereciables)</t>
  </si>
  <si>
    <t>53.14.07</t>
  </si>
  <si>
    <t>Equipos, Sistemas y Paquetes Informaticos</t>
  </si>
  <si>
    <t>53.14.09</t>
  </si>
  <si>
    <t>Libros y Colecciones</t>
  </si>
  <si>
    <t>53.14.11</t>
  </si>
  <si>
    <t>Partes y Respuestos</t>
  </si>
  <si>
    <t>OTROS GASTOS CORRIENTES</t>
  </si>
  <si>
    <t>57.01.02</t>
  </si>
  <si>
    <t>57.01.99</t>
  </si>
  <si>
    <t>Otros Impuestos, Tasas y Contribuyentes</t>
  </si>
  <si>
    <t>57.02.01</t>
  </si>
  <si>
    <t>Seguros</t>
  </si>
  <si>
    <t>57.02.03</t>
  </si>
  <si>
    <t>58.01.03</t>
  </si>
  <si>
    <t>84.01.03</t>
  </si>
  <si>
    <t>Mobiliarios</t>
  </si>
  <si>
    <t>84.01.04</t>
  </si>
  <si>
    <t>Maquinarias Y Equipos</t>
  </si>
  <si>
    <t>84.01.05</t>
  </si>
  <si>
    <t>Vehículos</t>
  </si>
  <si>
    <t>84.01.06</t>
  </si>
  <si>
    <t>84.01.07</t>
  </si>
  <si>
    <t>Equipos, Sistemas Y Paquetes Informáticos</t>
  </si>
  <si>
    <t>84.01.08</t>
  </si>
  <si>
    <t>Bienes artísticos y culturales</t>
  </si>
  <si>
    <t>84.01.09</t>
  </si>
  <si>
    <t>Libros Y Colecciones</t>
  </si>
  <si>
    <t>84.01.11</t>
  </si>
  <si>
    <t>Partes y Repuestos</t>
  </si>
  <si>
    <r>
      <t>Otros no especificados</t>
    </r>
    <r>
      <rPr>
        <sz val="10"/>
        <color theme="1"/>
        <rFont val="Century Gothic"/>
        <family val="2"/>
      </rPr>
      <t/>
    </r>
  </si>
  <si>
    <t>37.01.02</t>
  </si>
  <si>
    <t xml:space="preserve">Compensación por Vacaciones  </t>
  </si>
  <si>
    <t>*Una vez que se hayan proyectado los Gastos de Personal en nómina, deberán ser remitidos al área de Talento Humano, para su verificación.</t>
  </si>
  <si>
    <t>FORMATO GENERAL ESPOL TECH E.P.</t>
  </si>
  <si>
    <t>RECURSOS HUMANOS</t>
  </si>
  <si>
    <t>Director// Coordinador del Proyecto (como Honorarios Profesionales -cobro por factura). En caso de afiliación al IESS, deben calcularse los gastos de Ley.</t>
  </si>
  <si>
    <t>XXX</t>
  </si>
  <si>
    <t>etc</t>
  </si>
  <si>
    <t>ACTIVOS FIJOS</t>
  </si>
  <si>
    <t>Equipos, Sistemas y Paquetes Informáticos</t>
  </si>
  <si>
    <t>Maquinarios y Equipos</t>
  </si>
  <si>
    <t>SERVICIOS</t>
  </si>
  <si>
    <t>Pasajes y Viáticos</t>
  </si>
  <si>
    <t>Transporte</t>
  </si>
  <si>
    <t>Mantenimientos y Reparaciones</t>
  </si>
  <si>
    <t>SUMINISTROS</t>
  </si>
  <si>
    <t>Materiales de Oficina</t>
  </si>
  <si>
    <t xml:space="preserve">Materiales de Aseo </t>
  </si>
  <si>
    <t>Otros Bienes de Uso y Consumo</t>
  </si>
  <si>
    <t>PARTICIPACIONES</t>
  </si>
  <si>
    <t>ESPOL TECH E.P. 5% (calculadas sobre el ingreso Neto recibido)</t>
  </si>
  <si>
    <t>Impuesto al Valor Agregado (IVA)</t>
  </si>
  <si>
    <t>Aporte 5*1000   (calculado sobre el ingreso Neto recibido)</t>
  </si>
  <si>
    <t>Comisiones Bancarias ($0.10 por cada transfencia nacional y $30.20 para transferencias internacionales</t>
  </si>
  <si>
    <t>VALOR TOTAL DEL CONTRATO</t>
  </si>
  <si>
    <t>** Formato de presupuesto creado en base a las partidas presupuestarias del Clasificador Presupuestario emitido por el Ministerio de Finanzas</t>
  </si>
  <si>
    <t>53.06.02</t>
  </si>
  <si>
    <t>Transferencias recibidas de entidades descentralizadas y autónomas.</t>
  </si>
  <si>
    <t>Transferencias recibidas de empresas públicas.</t>
  </si>
  <si>
    <t>Transferencias recibidas de gobiernos autónomos descentralizados.</t>
  </si>
  <si>
    <t>Transferencias de capital e inversión recibidas de entidades descentralizadas y autónomas.</t>
  </si>
  <si>
    <t>Transferencias de capital e inversión recibidas de empresas públicas.</t>
  </si>
  <si>
    <t>Donaciones recibidas de gobiernos y organismos gubernamentales.</t>
  </si>
  <si>
    <t>Bonificación anual, equivalente a la doceava parte de todas las remuneraciones percibidas durante el año, de conformidad con las disposiciones legales vigentes.</t>
  </si>
  <si>
    <t>Detalle</t>
  </si>
  <si>
    <t>Ingresos provenientes de la prestación de servicios técnicos y especializados de actividades
 institucionales no consideradas en los ítems anteriores.</t>
  </si>
  <si>
    <t>Transferencias recibidas de entidades y organismos del Presupuesto 
General del Estado.</t>
  </si>
  <si>
    <t>Ingresos no tributarios recaudados por conceptos no especificados en los ítems anteriores,
 de carácter ocasional o carente de identificación expresa.</t>
  </si>
  <si>
    <t>Transferencias de capital e inversión recibidas de entidades y organismos que integran 
el Presupuesto General del Estado.</t>
  </si>
  <si>
    <t>Transferencias de capital e inversión recibidas de organismos de gobiernos autónomos
 descentralizados.</t>
  </si>
  <si>
    <t>Pago a servidores y servidoras por trabajos realizados fuera de la jornada laboral,
 por disposición expresa de autoridad competente.</t>
  </si>
  <si>
    <t>Pago a persona encargada de un puesto vacante de directivo de nivel jerárquico superior, 
de conformidad con las disposiciones legales vigentes.</t>
  </si>
  <si>
    <t>Bonificación anual equivalente a una remuneración básica mínima unificada, vigente a la fecha de pago, de conformidad con las disposiciones legales vigentes.</t>
  </si>
  <si>
    <t>Asignación a la Seguridad Social para cubrir los aportes patronales obligatorios.</t>
  </si>
  <si>
    <t>Asignación anual equivalente a una remuneración mensual unificada, del servidor o trabajador que cumpliere más de un año de servicio, de conformidad con las disposiciones legales vigentes.</t>
  </si>
  <si>
    <t>Asignación para compensar pecuniariamente por vacaciones no gozadas a los servidores
 y trabajadores que cesan en sus funciones.</t>
  </si>
  <si>
    <t>Gastos por el consumo de agua potable y sus relacionados</t>
  </si>
  <si>
    <t>Gastos por servicio de energía eléctrica, energía alternativa y sus relacionados.</t>
  </si>
  <si>
    <t>Gastos por servicios de telefonía fija y móvil, telegrafía, fax, radiotelegráfico, satelital, internet; 
por arrendamiento de canales de frecuencia y otros relacionados.</t>
  </si>
  <si>
    <t>Gastos por servicios postales y relacionados prestados por empresas autorizadas.</t>
  </si>
  <si>
    <t>Gastos por obligaciones adquiridas con terceros para el transporte de personas.</t>
  </si>
  <si>
    <t>Gastos por traslado, maniobras, embarque y desembarque interno e internacional de toda clase de bienes, de acuerdo con la reglamentación pertinente.</t>
  </si>
  <si>
    <t>Gastos para cubrir servicios de difusión de información oficial y pública por cualquier 
medio de comunicación.</t>
  </si>
  <si>
    <t>Pagos por servicios de seguridad de personas y vigilancia de bienes muebles, inmuebles, valores y otros, contratados con empresas de seguridad.</t>
  </si>
  <si>
    <t>Pago por servicios de lavado de ropa de trabajo, manteles, toallas y similares; fumigación, desinfección y aseode áreas dentales, quirúrgicas y demás instalaciones; recolección y manejo de desechos contaminados; recuperación y clasificación de materiales reciclables.</t>
  </si>
  <si>
    <t>Gastos por movilización y transporte de servidores y trabajadores públicos dentro del país; transporte de delegados, misiones, comisiones y representaciones extranjeras y nacionales que brindan asistencia técnica y participan en eventos de entidades públicas; y, para deportistas, entrenadores y cuerpo técnico que representen al país.</t>
  </si>
  <si>
    <t>Gastos por movilización y transporte de servidores y trabajadores públicos fuera del país; transporte de delegados, misiones, comisiones y representaciones extranjeras y nacionales que brindan asistencia técnica y participan en eventos de entidades públicas; y, para deportistas, entrenadores y cuerpo técnico que representen al país.</t>
  </si>
  <si>
    <t>Gastos por hospedaje y alimentación de los servidores y trabajadores públicos, 
en comisión de servicios dentro del país.</t>
  </si>
  <si>
    <t>Asignación para cubrir valores diarios de hospedaje y alimentación de los servidores y trabajadores públicos enviados en comisión de servicios al exterior.</t>
  </si>
  <si>
    <t>Gastos por mantenimiento y reparación de edificios, locales, residencias; por armada y desarmada de estaciones de trabajo, mamparas, piso y techo; y, cableado estructurado.</t>
  </si>
  <si>
    <t>Gastos por instalación, mantenimiento y reparación de bienes muebles</t>
  </si>
  <si>
    <t>Gastos por instalación, mantenimiento y reparación de maquinarias y equipos, excepto equipos
 informáticos.</t>
  </si>
  <si>
    <t>Gastos por el mantenimiento y reparación de vehículos, de partes y accesorios.</t>
  </si>
  <si>
    <t>Gastos por mantenimiento y reparación de libros y colecciones de bibliotecas y oficinas públicas.</t>
  </si>
  <si>
    <t>Gastos por el alquiler de edificios, locales, residencias, parqueaderos, casilleros judiciales 
y bancarios.</t>
  </si>
  <si>
    <t>Gastos por alquiler de mobiliario.</t>
  </si>
  <si>
    <t xml:space="preserve">Gastos por alquiler de maquinarias y equipos, excepto informáticos.
</t>
  </si>
  <si>
    <t>Gastos por servicios especializados de auditoría.</t>
  </si>
  <si>
    <t>Gastos por servicios especializados para la entrega o recepción de obras o peritajes.</t>
  </si>
  <si>
    <t>Gastos por el alquiler de equipos informáticos.</t>
  </si>
  <si>
    <t>Gastos por mantenimiento y reparación de equipos y sistemas informáticos.</t>
  </si>
  <si>
    <t>Gastos por adquisición de alimentos y bebidas para el personal.</t>
  </si>
  <si>
    <t>Gastos por adquisición de indumentaria, prendas de protección, accesorios para uniformes 
militares y policiales; y, carpas.</t>
  </si>
  <si>
    <t>Gastos en combustibles, lubricantes y aditivos en general. Incluye consumo de gas.</t>
  </si>
  <si>
    <t>Gastos en suministros, materiales y accesorios de oficina.</t>
  </si>
  <si>
    <t>Gastos en suministros y materiales de aseo y limpieza; y pago por la recolección de objetos corto
 punzantes de uso médico.</t>
  </si>
  <si>
    <t>Gastos por suministros y materiales para imprenta, fotografía y reproducción. Incluye la adquisición de revistas, periódicos y otras publicaciones.</t>
  </si>
  <si>
    <t>Medicamentos para diagnóstico, tratamiento, mitigación y profilaxis de una enfermedad, anomalía física o síntoma, o restablecimiento, corrección, modificación del equilibrio de las funciones orgánicas de los seres humanos. Aplica también a la asociación de sustancias de valor dietético con indicaciones terapéuticas o alimentos preparados que remplacen regímenes alimenticios especiales.</t>
  </si>
  <si>
    <t>Gastos destinados para la adquisición de dispositivos médicos utilizados en los servicios de Laboratorio Clínico y Patología excepto los equipos biomédicos.</t>
  </si>
  <si>
    <t>Gastos en suministros, materiales y libros destinados a actividades educativas y a la distribución.</t>
  </si>
  <si>
    <t>Gastos en repuestos y accesorios corrientes necesarios para el funcionamiento de los bienes.</t>
  </si>
  <si>
    <t>Gastos en suministros y materiales corrientes utilizados en las actividades agrícolas,
 ganaderas, de caza y pesca.</t>
  </si>
  <si>
    <t>Gasto por adquisición de mobiliario.</t>
  </si>
  <si>
    <t>Gasto por adquisición de maquinarias y equipos, excepto de equipos informáticos.</t>
  </si>
  <si>
    <t>Gasto por la adquisición de equipos, sistemas y paquetes informáticos.</t>
  </si>
  <si>
    <t>Asignaciones para la adquisición de colecciones, libros, revistas y ediciones técnicas.</t>
  </si>
  <si>
    <t>Gasto por adquisición de partes y repuestos no depreciables.</t>
  </si>
  <si>
    <t>Gastos por servicios de carácter público, impuestos, peaje, rodaje, revisión vehicular, matrículas de vehículos, permisos de funcionamiento, licencias, patentes, registros sanitarios y toxicológicos; sustancias estupefacientes y psicotrópicas</t>
  </si>
  <si>
    <t>Asignaciones destinadas a cubrir gastos no especificados en los rubros anteriores.</t>
  </si>
  <si>
    <t>Gastos por contratos de seguros personales, de propiedades y otros.</t>
  </si>
  <si>
    <t>Gastos por servicios bancarios y financieros; y, por operaciones realizadas con 
intermediación de organismos financieros</t>
  </si>
  <si>
    <t>Transferencias destinadas a empresas públicas.</t>
  </si>
  <si>
    <t>Agrupa las asignaciones destinadas a la compra de mobiliario.</t>
  </si>
  <si>
    <t>Agrupa las asignaciones destinadas a la compra de todo tipo de maquinarias y equipos. 
Incluye equipo rodante, excepto de equipos informáticos</t>
  </si>
  <si>
    <t>Agrupa las asignaciones destinadas a la compra de toda clase de vehículos de transporte terrestre, 
ferroviario, aéreo, marítimo y fluvial.</t>
  </si>
  <si>
    <t>Agrupa las asignaciones destinadas a la compra de herramientas consideradas capitalizables.</t>
  </si>
  <si>
    <t>Agrupa las asignaciones destinadas a la compra de equipos, sistemas y paquetes informáticos.</t>
  </si>
  <si>
    <t>Agrupa las asignaciones destinadas a la compra de toda clase de objetos artísticos y 
culturales que constituyan acervo patrimonial público.</t>
  </si>
  <si>
    <t>Agrupa las asignaciones destinadas a la compra de libros, colecciones y ediciones técnicas 
consideradas capitalizables.</t>
  </si>
  <si>
    <t>Agrupa las asignaciones destinadas a la compra de partes, repuestos consideradas capitalizables.</t>
  </si>
  <si>
    <t>Otras Multas</t>
  </si>
  <si>
    <t>17.04.04</t>
  </si>
  <si>
    <t>17.04.99</t>
  </si>
  <si>
    <t>Incumplimiento de Contratos</t>
  </si>
  <si>
    <t xml:space="preserve">Devolución de Disponibilidades                                                                                                                                                                                                                            </t>
  </si>
  <si>
    <t>18.01.05</t>
  </si>
  <si>
    <t>18.01.06</t>
  </si>
  <si>
    <t>18.02.03</t>
  </si>
  <si>
    <t>18.02.04</t>
  </si>
  <si>
    <t>18.03.02</t>
  </si>
  <si>
    <t>18.03.03</t>
  </si>
  <si>
    <t>18.03.04</t>
  </si>
  <si>
    <t>19.04.07</t>
  </si>
  <si>
    <t>38.01.01</t>
  </si>
  <si>
    <t>Cuentas por Cobrar de Años Anteriores</t>
  </si>
  <si>
    <t>28.02.11</t>
  </si>
  <si>
    <t>28.03.04</t>
  </si>
  <si>
    <t>53.06.01</t>
  </si>
  <si>
    <t>Consultoría, Asesoría e Investigación Especializada</t>
  </si>
  <si>
    <t>53.07.01</t>
  </si>
  <si>
    <t>Desarrollo, Actualización, Asistencia Técnica y Soporte de Sistemas Informáticos</t>
  </si>
  <si>
    <t>53.08.29</t>
  </si>
  <si>
    <t xml:space="preserve">Insumos, Bienes, Materiales y Suministros para Investigación  </t>
  </si>
  <si>
    <t>57.02.19</t>
  </si>
  <si>
    <t>Devoluciones de Multas y Otros</t>
  </si>
  <si>
    <t>58.02.08</t>
  </si>
  <si>
    <t>Becas y Ayudas Económicas</t>
  </si>
  <si>
    <t>PASIVO CIRCULANTE</t>
  </si>
  <si>
    <t>97.01.01</t>
  </si>
  <si>
    <t>Cuentas por Pagar de Años Anteriores</t>
  </si>
  <si>
    <t>**** El 5x1000 ya se encuentra formulado</t>
  </si>
  <si>
    <t>CENTRO DE COSTOS #</t>
  </si>
  <si>
    <t>TOTAL</t>
  </si>
  <si>
    <t>(+) INGRESOS CORRIENTES</t>
  </si>
  <si>
    <t>(+) INGRESOS DE CAPITAL</t>
  </si>
  <si>
    <t>(+) INGRESOS DE FINANCIAMIENTO</t>
  </si>
  <si>
    <t>(-) GASTOS CORRIENTES</t>
  </si>
  <si>
    <t>(-) GASTOS DE CAPITAL</t>
  </si>
  <si>
    <t>(-) APLICACIÓN DEL FINANCIAMIENTO</t>
  </si>
  <si>
    <t>ACTVOS FIJOS</t>
  </si>
  <si>
    <r>
      <t xml:space="preserve">Tasas Generales, Impuestos. Contribuciones, Permisos, Licencias y Patentes </t>
    </r>
    <r>
      <rPr>
        <sz val="11"/>
        <color rgb="FFFF0000"/>
        <rFont val="Calibri"/>
        <family val="2"/>
        <scheme val="minor"/>
      </rPr>
      <t>(incluye aporte 5*1000)</t>
    </r>
  </si>
  <si>
    <r>
      <rPr>
        <sz val="11"/>
        <rFont val="Calibri"/>
        <family val="2"/>
        <scheme val="minor"/>
      </rPr>
      <t xml:space="preserve">Comisiones Bancarias </t>
    </r>
    <r>
      <rPr>
        <sz val="11"/>
        <color rgb="FFFF0000"/>
        <rFont val="Calibri"/>
        <family val="2"/>
        <scheme val="minor"/>
      </rPr>
      <t>(El costo es de $0,05 por transferencia bancaria a nivel nacional)</t>
    </r>
  </si>
  <si>
    <t>Venta de Bienes y Servicios (Cursos, Seminarios y Maestrías)</t>
  </si>
  <si>
    <r>
      <t>Venta de Bienes y Servicios (Otros Servicios Técnicos y Especializados:</t>
    </r>
    <r>
      <rPr>
        <sz val="11"/>
        <color rgb="FFFF0000"/>
        <rFont val="Calibri"/>
        <family val="2"/>
        <scheme val="minor"/>
      </rPr>
      <t xml:space="preserve"> análisis de laboratorio, ensayos, pruebas, etc)</t>
    </r>
  </si>
  <si>
    <r>
      <t xml:space="preserve">Transferencia y Donaciones Corrientes Sector Público </t>
    </r>
    <r>
      <rPr>
        <i/>
        <u/>
        <sz val="11"/>
        <color theme="1"/>
        <rFont val="Calibri"/>
        <family val="2"/>
        <scheme val="minor"/>
      </rPr>
      <t>Provenientes del Gobierno Central</t>
    </r>
  </si>
  <si>
    <r>
      <t xml:space="preserve">Transferencia y Donaciones Corrientes Sector Público </t>
    </r>
    <r>
      <rPr>
        <i/>
        <u/>
        <sz val="11"/>
        <color theme="1"/>
        <rFont val="Calibri"/>
        <family val="2"/>
        <scheme val="minor"/>
      </rPr>
      <t>Provenientes de Empresas Públicas</t>
    </r>
  </si>
  <si>
    <r>
      <t>Transferencia y Donaciones Corrientes Sector Público</t>
    </r>
    <r>
      <rPr>
        <i/>
        <sz val="11"/>
        <color theme="1"/>
        <rFont val="Calibri"/>
        <family val="2"/>
        <scheme val="minor"/>
      </rPr>
      <t xml:space="preserve"> </t>
    </r>
    <r>
      <rPr>
        <i/>
        <u/>
        <sz val="11"/>
        <color theme="1"/>
        <rFont val="Calibri"/>
        <family val="2"/>
        <scheme val="minor"/>
      </rPr>
      <t>Provenientes de Gobiernos Autónomos Descentralizados</t>
    </r>
  </si>
  <si>
    <r>
      <t xml:space="preserve">Transferencia y Donaciones Corrientes </t>
    </r>
    <r>
      <rPr>
        <i/>
        <u/>
        <sz val="11"/>
        <color theme="1"/>
        <rFont val="Calibri"/>
        <family val="2"/>
        <scheme val="minor"/>
      </rPr>
      <t>de la Seguridad Social</t>
    </r>
  </si>
  <si>
    <r>
      <t xml:space="preserve">Transferencia y Donaciones Corrientes de </t>
    </r>
    <r>
      <rPr>
        <i/>
        <u/>
        <sz val="11"/>
        <color theme="1"/>
        <rFont val="Calibri"/>
        <family val="2"/>
        <scheme val="minor"/>
      </rPr>
      <t>Entidades Financieras Públicas</t>
    </r>
  </si>
  <si>
    <r>
      <t xml:space="preserve">Donaciones Corrientes del Sector Privado Interno </t>
    </r>
    <r>
      <rPr>
        <i/>
        <u/>
        <sz val="11"/>
        <color theme="1"/>
        <rFont val="Calibri"/>
        <family val="2"/>
        <scheme val="minor"/>
      </rPr>
      <t>Provenientes Del Sector Privado Financiero</t>
    </r>
  </si>
  <si>
    <r>
      <rPr>
        <sz val="11"/>
        <color theme="1"/>
        <rFont val="Calibri"/>
        <family val="2"/>
        <scheme val="minor"/>
      </rPr>
      <t>Donaciones Corrientes del Sector Privado Interno</t>
    </r>
    <r>
      <rPr>
        <i/>
        <u/>
        <sz val="11"/>
        <color theme="1"/>
        <rFont val="Calibri"/>
        <family val="2"/>
        <scheme val="minor"/>
      </rPr>
      <t xml:space="preserve"> Provenientes Del Sector Privado no Financiero </t>
    </r>
  </si>
  <si>
    <r>
      <rPr>
        <sz val="11"/>
        <color theme="1"/>
        <rFont val="Calibri"/>
        <family val="2"/>
        <scheme val="minor"/>
      </rPr>
      <t xml:space="preserve">Donaciones Corrientes del Sector Externo </t>
    </r>
    <r>
      <rPr>
        <i/>
        <u/>
        <sz val="11"/>
        <color theme="1"/>
        <rFont val="Calibri"/>
        <family val="2"/>
        <scheme val="minor"/>
      </rPr>
      <t xml:space="preserve"> Provenientes De Gobiernos y Organismos Gubernamentales </t>
    </r>
  </si>
  <si>
    <r>
      <rPr>
        <sz val="11"/>
        <color theme="1"/>
        <rFont val="Calibri"/>
        <family val="2"/>
        <scheme val="minor"/>
      </rPr>
      <t>Donaciones Corrientes del Sector Externo</t>
    </r>
    <r>
      <rPr>
        <i/>
        <u/>
        <sz val="11"/>
        <color theme="1"/>
        <rFont val="Calibri"/>
        <family val="2"/>
        <scheme val="minor"/>
      </rPr>
      <t xml:space="preserve"> Provenientes Del Sector Privado Financiero </t>
    </r>
  </si>
  <si>
    <r>
      <rPr>
        <sz val="11"/>
        <color theme="1"/>
        <rFont val="Calibri"/>
        <family val="2"/>
        <scheme val="minor"/>
      </rPr>
      <t>Donaciones Corrientes del Sector Externo</t>
    </r>
    <r>
      <rPr>
        <i/>
        <u/>
        <sz val="11"/>
        <color theme="1"/>
        <rFont val="Calibri"/>
        <family val="2"/>
        <scheme val="minor"/>
      </rPr>
      <t xml:space="preserve"> Del sector Privado No Financiero  </t>
    </r>
  </si>
  <si>
    <r>
      <t xml:space="preserve">Transferencia y Donaciones Capital e Inversión Sector Público  </t>
    </r>
    <r>
      <rPr>
        <i/>
        <u/>
        <sz val="11"/>
        <color theme="1"/>
        <rFont val="Calibri"/>
        <family val="2"/>
        <scheme val="minor"/>
      </rPr>
      <t>Provenientes del Gobierno Central</t>
    </r>
  </si>
  <si>
    <r>
      <t xml:space="preserve">Transferencia y Donaciones Capital e Inversión Sector Público </t>
    </r>
    <r>
      <rPr>
        <i/>
        <u/>
        <sz val="11"/>
        <color theme="1"/>
        <rFont val="Calibri"/>
        <family val="2"/>
        <scheme val="minor"/>
      </rPr>
      <t xml:space="preserve"> Provenientes de Entidades Descentralizadas y Autónomas</t>
    </r>
  </si>
  <si>
    <r>
      <t xml:space="preserve">Transferencia y Donaciones Capital e Inversión Sector Público </t>
    </r>
    <r>
      <rPr>
        <i/>
        <u/>
        <sz val="11"/>
        <color theme="1"/>
        <rFont val="Calibri"/>
        <family val="2"/>
        <scheme val="minor"/>
      </rPr>
      <t>Provenientes de Empresas Públicas</t>
    </r>
  </si>
  <si>
    <r>
      <t xml:space="preserve">Transferencia y Donaciones Capital e Inversión Sector Público </t>
    </r>
    <r>
      <rPr>
        <i/>
        <u/>
        <sz val="11"/>
        <color theme="1"/>
        <rFont val="Calibri"/>
        <family val="2"/>
        <scheme val="minor"/>
      </rPr>
      <t>Provenientes de Gobiernos Autónomos Descentralizados</t>
    </r>
  </si>
  <si>
    <r>
      <t xml:space="preserve">Transferencias y Donaciones de Capital e Inversión del Sector Privado Interno </t>
    </r>
    <r>
      <rPr>
        <i/>
        <u/>
        <sz val="11"/>
        <color theme="1"/>
        <rFont val="Calibri"/>
        <family val="2"/>
        <scheme val="minor"/>
      </rPr>
      <t>Provenientes del Sector Privado No Financiero</t>
    </r>
  </si>
  <si>
    <r>
      <t xml:space="preserve">Donaciones Capital del Sector Externo </t>
    </r>
    <r>
      <rPr>
        <i/>
        <u/>
        <sz val="11"/>
        <color theme="1"/>
        <rFont val="Calibri"/>
        <family val="2"/>
        <scheme val="minor"/>
      </rPr>
      <t>Provenientes de Gobiernos y Organismos Gubernamentales</t>
    </r>
  </si>
  <si>
    <r>
      <t xml:space="preserve">Donaciones Capital del Sector Externo </t>
    </r>
    <r>
      <rPr>
        <i/>
        <u/>
        <sz val="11"/>
        <color theme="1"/>
        <rFont val="Calibri"/>
        <family val="2"/>
        <scheme val="minor"/>
      </rPr>
      <t>Provenientes del Sector Privado no Financiero</t>
    </r>
  </si>
  <si>
    <r>
      <t xml:space="preserve">Saldos de Fondos de Autogestión </t>
    </r>
    <r>
      <rPr>
        <u/>
        <sz val="11"/>
        <color theme="1"/>
        <rFont val="Calibri"/>
        <family val="2"/>
        <scheme val="minor"/>
      </rPr>
      <t>(Saldos de los centros de costos. Cabe indicar que estos valores deberán ser modificados una vez cerrado el ejercicio fiscal)</t>
    </r>
  </si>
  <si>
    <r>
      <t>Decimotercer Sueldo</t>
    </r>
    <r>
      <rPr>
        <sz val="11"/>
        <color rgb="FFFF0000"/>
        <rFont val="Calibri"/>
        <family val="2"/>
        <scheme val="minor"/>
      </rPr>
      <t xml:space="preserve"> (RMU/12)</t>
    </r>
  </si>
  <si>
    <r>
      <t xml:space="preserve">Fondo De Reserva  </t>
    </r>
    <r>
      <rPr>
        <sz val="11"/>
        <color rgb="FFFF0000"/>
        <rFont val="Calibri"/>
        <family val="2"/>
        <scheme val="minor"/>
      </rPr>
      <t xml:space="preserve"> (RMU*8,33%). Aplica para el personal que haya cumplido 12 meses de aportación contínua al IESS</t>
    </r>
  </si>
  <si>
    <r>
      <t xml:space="preserve">TRANSF. CORRIENTES: </t>
    </r>
    <r>
      <rPr>
        <u/>
        <sz val="11"/>
        <color theme="1"/>
        <rFont val="Calibri"/>
        <family val="2"/>
        <scheme val="minor"/>
      </rPr>
      <t xml:space="preserve">APORTACIONES DE ACUERDO A LINEAMIENTOS </t>
    </r>
    <r>
      <rPr>
        <sz val="11"/>
        <color theme="1"/>
        <rFont val="Calibri"/>
        <family val="2"/>
        <scheme val="minor"/>
      </rPr>
      <t>***</t>
    </r>
  </si>
  <si>
    <t>TOTAL INGRESOS - TOTAL GASTOS</t>
  </si>
  <si>
    <t>TOTAL GASTOS</t>
  </si>
  <si>
    <t>TOTAL INGRESOS</t>
  </si>
  <si>
    <t>VALOR PRESUPUESTADO AÑO 2020 (sin incluir IVA)</t>
  </si>
  <si>
    <t>53.02.39</t>
  </si>
  <si>
    <t xml:space="preserve">Membrecias </t>
  </si>
  <si>
    <t>53.14.06</t>
  </si>
  <si>
    <t>(-) OBRAS PÚBLICAS</t>
  </si>
  <si>
    <t>OBRAS PÚBLICAS</t>
  </si>
  <si>
    <t>75.01.07</t>
  </si>
  <si>
    <t>Construcción y Edificaciones</t>
  </si>
  <si>
    <t>ESPOL-TECH E.P. 8 %  o 7% en base a los ingresos</t>
  </si>
  <si>
    <t>PARTICIPACIÓN ESPOL 7%  , 10 % o 15 %en base a los ingresos</t>
  </si>
  <si>
    <t>PARTICIPACIÓN UNIDAD 7%, 8 %,  o 11 % en base a los ingresos</t>
  </si>
  <si>
    <r>
      <t xml:space="preserve">Aporte Patronal  </t>
    </r>
    <r>
      <rPr>
        <sz val="11"/>
        <color rgb="FFFF0000"/>
        <rFont val="Calibri"/>
        <family val="2"/>
        <scheme val="minor"/>
      </rPr>
      <t>(RMU*9,65%)</t>
    </r>
  </si>
  <si>
    <t>*** Los porcentaje deberan ser de cuerdo al servicio que se otorgue: capacitaciones, congresos, maestrias, análisis de laboratorios; de acuerdo a los nuevos limientos aprobados el19-07-2019, según Consejo Politecnico.</t>
  </si>
  <si>
    <t>Decimocuarto Sueldo  ($400/12)</t>
  </si>
  <si>
    <t>53.08.20</t>
  </si>
  <si>
    <t>Menaje y Accesorios Descartables</t>
  </si>
  <si>
    <t>Gastos por la adquisición de menaje de hogar, cocina y accesorios descartables.</t>
  </si>
  <si>
    <t>53.07.02</t>
  </si>
  <si>
    <t>Arrendamiento y Licencias de Uso de Paquetes Informáticos</t>
  </si>
  <si>
    <t>Gastos por arrendamiento de paquetes informáticos, licencias de software y páginas web.</t>
  </si>
  <si>
    <t>Gastos por generación de programas integrados, análisis, diseño, implementación, actualización, asistencia técnica y soporte de sistemas informáticos.</t>
  </si>
  <si>
    <t>Gastos en insumos, materiales, suministros y bienes para investigación.</t>
  </si>
  <si>
    <t>53.02.49</t>
  </si>
  <si>
    <t>Eventos Públicos Promocionales</t>
  </si>
  <si>
    <t>Gastos para la organización y ejecución de ferias, exposiciones, ruedas de negocios y negociaciones, incluye alquiler, montaje, desmontaje, logística, organización,  ejecución y otros relacionados con eventos públicos promocionales nacionales e
internacionales.</t>
  </si>
  <si>
    <t>Gastos por cuotas y membrecías gestionadas por las entidades del sector público.</t>
  </si>
  <si>
    <t>53.06.07</t>
  </si>
  <si>
    <t>Servicios Técnicos Especializados</t>
  </si>
  <si>
    <t>Gastos por servicios de inspección técnica agropecuaria, registro e identificación de infracciones a la norma de tránsito y seguridad vial, desaduanización y legalización de mercaderías importadas, incluye servicios que recibe el avión presidencial en el exterior e interior y otros.</t>
  </si>
  <si>
    <t>53.02.42</t>
  </si>
  <si>
    <t>Servicios de Almacenamiento, Control, Custodia, Dispensación de Medicamentos, Materiales e Insumos Médicos y Otros</t>
  </si>
  <si>
    <t xml:space="preserve">Gastos por servicios de almacenamiento, control, custodia, dispensación de medicamentos, materiales e insumos médicos y otros.
</t>
  </si>
  <si>
    <t>53.06.09</t>
  </si>
  <si>
    <t>Investigaciones Profesionales y Análisis de Laboratorio</t>
  </si>
  <si>
    <t>Gastos para cubrir la realización de investigaciones profesionales y análisis de laboratorio para la ejecución de actividades de control, monitoreo y otras relacionadas con ámbitos especializados.</t>
  </si>
  <si>
    <t>53.04.17</t>
  </si>
  <si>
    <t xml:space="preserve">Gastos por mantenimiento, adecuación y reparación de infraestructura para garantizar su utilización durante su vida útil, excluyen las mejoras, renovaciones o ampliaciones que tengan como propósito aumentar el rendimiento y la capacidad de los activos fijos o prolongar significativamente su vida útil esperada.
</t>
  </si>
  <si>
    <t>53.06.12</t>
  </si>
  <si>
    <t>Capacitación a Servidores Públicos</t>
  </si>
  <si>
    <t>Gastos por contratación de servicios especializados para la capacitación y adiestramiento exclusivamente para servidores públicos.</t>
  </si>
  <si>
    <t>53.02.21</t>
  </si>
  <si>
    <t>Servicios Personales Eventuales sin Relación de Dependencia</t>
  </si>
  <si>
    <t>Gastos por servicios personales eventuales sin relación de dependencia, contratados para: procesos electorales, encuestas, avalúos, remates; así como para ejercer funciones de jueces y conjueces de la Corte por ausencia temporal del titular y/o por el número de causas despachadas, entre otros.</t>
  </si>
  <si>
    <t>53.02.30</t>
  </si>
  <si>
    <t>Digitalización de Información y Datos Públicos</t>
  </si>
  <si>
    <t>Gastos Egresos por servicios de digitalización de información y datos públicos.</t>
  </si>
  <si>
    <t>53.06.11</t>
  </si>
  <si>
    <t xml:space="preserve">Congresos, Seminarios y Convenciones  </t>
  </si>
  <si>
    <t>Gastos para financiar congresos, seminarios, convenciones y talleres dentro y fuera del país.</t>
  </si>
  <si>
    <t xml:space="preserve">Gastos  destinados al reintegro de multas e intereses revocados y por pagos efectuados en exceso por parte de los contribuyentes.
</t>
  </si>
  <si>
    <t>Egresos para cubrir total o parcialmente becas y ayudas económicas en todos los niveles educacionales de conformidad a las disposiciones legales vigentes.</t>
  </si>
  <si>
    <t>Gastos para la adquisición de herramientas y equipos menores.</t>
  </si>
  <si>
    <t>Herramientas y Equipos menores</t>
  </si>
  <si>
    <t xml:space="preserve">Gastos por insumos, materiales y suministros para construcción, electricidad, plomería, carpintería, señalización vial, tránsito, navegación, contra incendios y placas. </t>
  </si>
  <si>
    <t>Insumos, Materiales y Suministros para Construcción, Electricidad, Plomería, Carpintería, Señalización Vial,
Navegación, Contra Incendios y Placas</t>
  </si>
  <si>
    <t>Dispositivos Médicos para Laboratorio Clínico y de Patología</t>
  </si>
  <si>
    <t xml:space="preserve">Medicamentos </t>
  </si>
  <si>
    <t>Materiales de Impresión, Fotografía, Reproducción y Publicaciones</t>
  </si>
  <si>
    <t>Vestuario, Lencería, Prendas de Protección y Accesorios para uniformes del personal de Protección, Vigilancia y Seguridad.</t>
  </si>
  <si>
    <t>Alimentos y Bebidas*</t>
  </si>
  <si>
    <t>Servicio de Auditoría</t>
  </si>
  <si>
    <t>Gastos por servicios especializados de consultoría, asesoría e investigación profesional y técnica.</t>
  </si>
  <si>
    <t>Vehículos (Servicio para Mantenimiento y Reparación)</t>
  </si>
  <si>
    <t>Maquinarias y Equipos (Instalación, Mantenimiento y Reparación)</t>
  </si>
  <si>
    <t>Mobiliarios  (Instalación, Mantenimiento y Reparación)</t>
  </si>
  <si>
    <t xml:space="preserve">Edición, Impresión, Reproducción, Publicaciones, Suscripciones, Fotocopiado, Traducción,  Empastado, Enmarcación, Serigrafía, Fotografía, Carnetización, Filmación e Imágenes Satelitales.
</t>
  </si>
  <si>
    <t xml:space="preserve">Gastos por impresión y empastado de libros, folletos, revistas, memorias, instructivos, manuales y otros elementos oficiales; reproducción de especies fiscales, suscripciones, fotocopiado, traducciones, enmarcaciones, serigrafías, fotografías,
carnetización; filmación e imágenes satelitales.
</t>
  </si>
  <si>
    <t>57.02.06</t>
  </si>
  <si>
    <t>Costas Judiciales, Trámites Notariales, Legalización de Documentos y Arreglos Extrajudiciales</t>
  </si>
  <si>
    <t>Gastos para costas judiciales, trámites notariales, legalización de documentos y arreglos extrajudiciales.</t>
  </si>
  <si>
    <t>53.06.06</t>
  </si>
  <si>
    <t>Honorarios por Contratos Civiles de Servicios</t>
  </si>
  <si>
    <t>Gastos por servicios profesionales o técnicos especializados, sin relación de dependencia para puestos comprendidos en todos los grupos ocupacionales.</t>
  </si>
  <si>
    <t>Honorarios por Contratos Civiles de Servicios/ Director del Proyecto</t>
  </si>
  <si>
    <t>Honorarios por Contratos Civiles de Servicios / Coordinadores</t>
  </si>
  <si>
    <t>Honorarios por Contratos Civiles de Servicios / Expertos (detallar el cargo)</t>
  </si>
  <si>
    <t>Honorarios por Contratos Civiles de Servicios/ Otros Cargos</t>
  </si>
  <si>
    <t>Honorarios por Contratos Civiles de Servicios / Dictado de Clases</t>
  </si>
  <si>
    <t>Gastos por servicios prestados, de acuerdo a los días laborados: a favor de un servidor o servidora, cuando el registro de su nombramiento no se efectúe el primer día hábil del mes; a favor de personas caucionadas, mientras no sean legalmente reemplazadas; y, para servidoras y servidores requeridos en calidad de organizadores, profesores, facilitadores o instructores en eventos de capacitación, en horario fuera de la jornada de trabajo. Incluye la retribución económica a favor de los vocales del Consejo de Evaluación, Acreditación y Aseguramiento de la Calidad de la Educación Superior y Consejo Nacional de Educación Superior.</t>
  </si>
  <si>
    <t>PRESUPUESTO GENERAL DEL AÑO 2022</t>
  </si>
  <si>
    <r>
      <t xml:space="preserve">Transferencia y Donaciones Corrientes Sector Público </t>
    </r>
    <r>
      <rPr>
        <i/>
        <u/>
        <sz val="11"/>
        <color theme="1"/>
        <rFont val="Calibri"/>
        <family val="2"/>
        <scheme val="minor"/>
      </rPr>
      <t>Provenientes de Entidades Descentralizadas y Autónomas</t>
    </r>
  </si>
  <si>
    <t>51.05.10</t>
  </si>
  <si>
    <t>Servicios Personales por Contrato</t>
  </si>
  <si>
    <t>Gastos por remuneraciones de servidores y trabajadores con contratos de servicios ocasionales. Se exceptúan el décimo tercer sueldo, décimo cuarto sueldo, dietas, horas extraordinarias y suplementarias; y, los ingresos que por otros rubros se excluyen en la norma pertinente.</t>
  </si>
  <si>
    <t>Gastos en Obras de Infraestructura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</si>
</sst>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 &quot;$&quot;* #,##0.00_ ;_ &quot;$&quot;* \-#,##0.00_ ;_ &quot;$&quot;* &quot;-&quot;??_ ;_ @_ "/>
    <numFmt numFmtId="164" formatCode="_(* #,##0.00_);_(* \(#,##0.00\);_(* &quot;-&quot;??_);_(@_)"/>
    <numFmt numFmtId="165" formatCode="_-* #,##0.00\ _€_-;\-* #,##0.00\ _€_-;_-* &quot;-&quot;??\ _€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entury Gothic"/>
      <family val="2"/>
    </font>
    <font>
      <b/>
      <sz val="10"/>
      <color theme="1"/>
      <name val="Century Gothic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theme="0"/>
      </right>
      <top style="medium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indexed="64"/>
      </top>
      <bottom style="thin">
        <color theme="0"/>
      </bottom>
      <diagonal/>
    </border>
    <border>
      <left style="thin">
        <color theme="0"/>
      </left>
      <right style="medium">
        <color indexed="64"/>
      </right>
      <top style="medium">
        <color indexed="64"/>
      </top>
      <bottom style="thin">
        <color theme="0"/>
      </bottom>
      <diagonal/>
    </border>
    <border>
      <left style="medium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medium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91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wrapText="1"/>
    </xf>
    <xf numFmtId="0" fontId="2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164" fontId="0" fillId="0" borderId="0" xfId="0" applyNumberFormat="1" applyFont="1" applyAlignment="1">
      <alignment vertical="center"/>
    </xf>
    <xf numFmtId="0" fontId="0" fillId="0" borderId="0" xfId="0" applyFont="1" applyFill="1" applyBorder="1" applyAlignment="1">
      <alignment vertical="center"/>
    </xf>
    <xf numFmtId="165" fontId="0" fillId="0" borderId="0" xfId="0" applyNumberFormat="1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165" fontId="0" fillId="0" borderId="0" xfId="0" applyNumberFormat="1" applyFont="1" applyFill="1" applyBorder="1" applyAlignment="1">
      <alignment vertical="center"/>
    </xf>
    <xf numFmtId="0" fontId="0" fillId="0" borderId="2" xfId="0" applyFont="1" applyBorder="1" applyAlignment="1">
      <alignment horizontal="justify" vertical="center" wrapText="1"/>
    </xf>
    <xf numFmtId="0" fontId="0" fillId="0" borderId="2" xfId="0" applyFont="1" applyBorder="1" applyAlignment="1">
      <alignment vertical="center" wrapText="1"/>
    </xf>
    <xf numFmtId="0" fontId="0" fillId="0" borderId="2" xfId="0" applyFont="1" applyFill="1" applyBorder="1" applyAlignment="1">
      <alignment horizontal="justify" vertical="center" wrapText="1"/>
    </xf>
    <xf numFmtId="0" fontId="0" fillId="0" borderId="2" xfId="0" applyFont="1" applyBorder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2" xfId="0" applyFont="1" applyBorder="1" applyAlignment="1">
      <alignment horizontal="left" vertical="center" wrapText="1"/>
    </xf>
    <xf numFmtId="0" fontId="0" fillId="0" borderId="2" xfId="0" applyFont="1" applyFill="1" applyBorder="1" applyAlignment="1">
      <alignment vertical="center" wrapText="1"/>
    </xf>
    <xf numFmtId="0" fontId="0" fillId="0" borderId="2" xfId="0" applyFont="1" applyFill="1" applyBorder="1" applyAlignment="1">
      <alignment horizontal="justify" vertical="center"/>
    </xf>
    <xf numFmtId="0" fontId="0" fillId="0" borderId="2" xfId="0" applyFont="1" applyFill="1" applyBorder="1" applyAlignment="1">
      <alignment vertical="center"/>
    </xf>
    <xf numFmtId="0" fontId="0" fillId="0" borderId="2" xfId="0" applyFont="1" applyBorder="1" applyAlignment="1">
      <alignment horizontal="justify" vertical="center"/>
    </xf>
    <xf numFmtId="0" fontId="8" fillId="0" borderId="2" xfId="0" applyFont="1" applyFill="1" applyBorder="1" applyAlignment="1">
      <alignment horizontal="justify" vertical="center"/>
    </xf>
    <xf numFmtId="165" fontId="0" fillId="0" borderId="0" xfId="0" applyNumberFormat="1" applyFont="1" applyFill="1" applyAlignment="1">
      <alignment vertical="center"/>
    </xf>
    <xf numFmtId="0" fontId="0" fillId="0" borderId="0" xfId="0" applyFont="1" applyAlignment="1">
      <alignment horizontal="justify" vertical="center"/>
    </xf>
    <xf numFmtId="44" fontId="0" fillId="0" borderId="4" xfId="0" applyNumberFormat="1" applyFont="1" applyBorder="1" applyAlignment="1">
      <alignment vertical="center"/>
    </xf>
    <xf numFmtId="44" fontId="0" fillId="0" borderId="4" xfId="0" applyNumberFormat="1" applyFont="1" applyFill="1" applyBorder="1" applyAlignment="1">
      <alignment vertical="center"/>
    </xf>
    <xf numFmtId="0" fontId="0" fillId="7" borderId="2" xfId="0" applyFont="1" applyFill="1" applyBorder="1" applyAlignment="1">
      <alignment horizontal="justify" vertical="center"/>
    </xf>
    <xf numFmtId="0" fontId="6" fillId="0" borderId="2" xfId="0" applyFont="1" applyFill="1" applyBorder="1" applyAlignment="1">
      <alignment horizontal="justify" vertical="center"/>
    </xf>
    <xf numFmtId="0" fontId="9" fillId="0" borderId="0" xfId="0" applyFont="1" applyFill="1" applyAlignment="1">
      <alignment horizontal="center" vertical="center"/>
    </xf>
    <xf numFmtId="0" fontId="0" fillId="0" borderId="0" xfId="0" applyFont="1" applyFill="1" applyBorder="1" applyAlignment="1">
      <alignment vertical="center" wrapText="1"/>
    </xf>
    <xf numFmtId="165" fontId="7" fillId="4" borderId="20" xfId="1" applyFont="1" applyFill="1" applyBorder="1" applyAlignment="1">
      <alignment horizontal="center" vertical="center" wrapText="1"/>
    </xf>
    <xf numFmtId="165" fontId="7" fillId="4" borderId="21" xfId="1" applyFont="1" applyFill="1" applyBorder="1" applyAlignment="1">
      <alignment horizontal="center" vertical="center" wrapText="1"/>
    </xf>
    <xf numFmtId="44" fontId="7" fillId="2" borderId="2" xfId="0" applyNumberFormat="1" applyFont="1" applyFill="1" applyBorder="1" applyAlignment="1">
      <alignment vertical="center" wrapText="1"/>
    </xf>
    <xf numFmtId="44" fontId="7" fillId="2" borderId="4" xfId="0" applyNumberFormat="1" applyFont="1" applyFill="1" applyBorder="1" applyAlignment="1">
      <alignment vertical="center" wrapText="1"/>
    </xf>
    <xf numFmtId="165" fontId="0" fillId="0" borderId="2" xfId="0" applyNumberFormat="1" applyFont="1" applyFill="1" applyBorder="1" applyAlignment="1">
      <alignment vertical="center" wrapText="1"/>
    </xf>
    <xf numFmtId="165" fontId="0" fillId="0" borderId="0" xfId="0" applyNumberFormat="1" applyFont="1" applyFill="1" applyBorder="1" applyAlignment="1">
      <alignment vertical="center" wrapText="1"/>
    </xf>
    <xf numFmtId="44" fontId="1" fillId="6" borderId="2" xfId="1" applyNumberFormat="1" applyFont="1" applyFill="1" applyBorder="1" applyAlignment="1">
      <alignment vertical="center"/>
    </xf>
    <xf numFmtId="0" fontId="10" fillId="0" borderId="2" xfId="0" applyFont="1" applyBorder="1" applyAlignment="1">
      <alignment horizontal="justify" vertical="center" wrapText="1"/>
    </xf>
    <xf numFmtId="44" fontId="7" fillId="4" borderId="2" xfId="1" applyNumberFormat="1" applyFont="1" applyFill="1" applyBorder="1" applyAlignment="1">
      <alignment vertical="center"/>
    </xf>
    <xf numFmtId="44" fontId="7" fillId="4" borderId="4" xfId="1" applyNumberFormat="1" applyFont="1" applyFill="1" applyBorder="1" applyAlignment="1">
      <alignment vertical="center"/>
    </xf>
    <xf numFmtId="165" fontId="7" fillId="0" borderId="0" xfId="1" applyFont="1" applyFill="1" applyBorder="1" applyAlignment="1">
      <alignment vertical="center"/>
    </xf>
    <xf numFmtId="165" fontId="7" fillId="0" borderId="2" xfId="1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3" borderId="0" xfId="0" applyFont="1" applyFill="1" applyAlignment="1">
      <alignment vertical="center"/>
    </xf>
    <xf numFmtId="0" fontId="0" fillId="5" borderId="3" xfId="0" applyFont="1" applyFill="1" applyBorder="1" applyAlignment="1">
      <alignment horizontal="center" vertical="center"/>
    </xf>
    <xf numFmtId="0" fontId="0" fillId="5" borderId="2" xfId="0" applyFont="1" applyFill="1" applyBorder="1" applyAlignment="1">
      <alignment horizontal="left" vertical="center" wrapText="1" indent="1"/>
    </xf>
    <xf numFmtId="44" fontId="1" fillId="5" borderId="2" xfId="1" applyNumberFormat="1" applyFont="1" applyFill="1" applyBorder="1" applyAlignment="1">
      <alignment vertical="center"/>
    </xf>
    <xf numFmtId="44" fontId="1" fillId="5" borderId="4" xfId="1" applyNumberFormat="1" applyFont="1" applyFill="1" applyBorder="1" applyAlignment="1">
      <alignment vertical="center"/>
    </xf>
    <xf numFmtId="165" fontId="1" fillId="0" borderId="0" xfId="1" applyFont="1" applyFill="1" applyBorder="1" applyAlignment="1">
      <alignment vertical="center"/>
    </xf>
    <xf numFmtId="165" fontId="1" fillId="0" borderId="2" xfId="1" applyFont="1" applyFill="1" applyBorder="1" applyAlignment="1">
      <alignment vertical="center"/>
    </xf>
    <xf numFmtId="44" fontId="1" fillId="0" borderId="2" xfId="1" applyNumberFormat="1" applyFont="1" applyBorder="1" applyAlignment="1">
      <alignment vertical="center"/>
    </xf>
    <xf numFmtId="44" fontId="1" fillId="0" borderId="2" xfId="1" applyNumberFormat="1" applyFont="1" applyFill="1" applyBorder="1" applyAlignment="1">
      <alignment vertical="center"/>
    </xf>
    <xf numFmtId="165" fontId="1" fillId="0" borderId="0" xfId="1" applyFont="1" applyAlignment="1">
      <alignment vertical="center"/>
    </xf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vertical="center" wrapText="1"/>
    </xf>
    <xf numFmtId="44" fontId="7" fillId="4" borderId="6" xfId="1" applyNumberFormat="1" applyFont="1" applyFill="1" applyBorder="1" applyAlignment="1">
      <alignment vertical="center"/>
    </xf>
    <xf numFmtId="44" fontId="7" fillId="4" borderId="7" xfId="1" applyNumberFormat="1" applyFont="1" applyFill="1" applyBorder="1" applyAlignment="1">
      <alignment vertical="center"/>
    </xf>
    <xf numFmtId="165" fontId="7" fillId="4" borderId="2" xfId="1" applyFont="1" applyFill="1" applyBorder="1" applyAlignment="1">
      <alignment horizontal="center" vertical="center" wrapText="1"/>
    </xf>
    <xf numFmtId="0" fontId="0" fillId="8" borderId="3" xfId="0" applyFont="1" applyFill="1" applyBorder="1" applyAlignment="1">
      <alignment horizontal="center" vertical="center"/>
    </xf>
    <xf numFmtId="0" fontId="0" fillId="8" borderId="2" xfId="0" applyFont="1" applyFill="1" applyBorder="1" applyAlignment="1">
      <alignment horizontal="justify" vertical="center"/>
    </xf>
    <xf numFmtId="0" fontId="3" fillId="0" borderId="0" xfId="0" applyFont="1" applyAlignment="1">
      <alignment horizontal="center" wrapText="1"/>
    </xf>
    <xf numFmtId="0" fontId="0" fillId="0" borderId="22" xfId="0" applyFont="1" applyFill="1" applyBorder="1" applyAlignment="1">
      <alignment horizontal="left" vertical="center" wrapText="1"/>
    </xf>
    <xf numFmtId="0" fontId="0" fillId="0" borderId="23" xfId="0" applyFont="1" applyFill="1" applyBorder="1" applyAlignment="1">
      <alignment horizontal="left" vertical="center" wrapText="1"/>
    </xf>
    <xf numFmtId="0" fontId="0" fillId="0" borderId="24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 wrapText="1" indent="1"/>
    </xf>
    <xf numFmtId="0" fontId="7" fillId="2" borderId="2" xfId="0" applyFont="1" applyFill="1" applyBorder="1" applyAlignment="1">
      <alignment horizontal="left" vertical="center" wrapText="1" indent="1"/>
    </xf>
    <xf numFmtId="0" fontId="12" fillId="0" borderId="0" xfId="0" applyFont="1" applyAlignment="1">
      <alignment horizontal="center" vertical="center"/>
    </xf>
    <xf numFmtId="0" fontId="7" fillId="4" borderId="16" xfId="0" applyFont="1" applyFill="1" applyBorder="1" applyAlignment="1">
      <alignment horizontal="center" vertical="center"/>
    </xf>
    <xf numFmtId="0" fontId="7" fillId="4" borderId="19" xfId="0" applyFont="1" applyFill="1" applyBorder="1" applyAlignment="1">
      <alignment horizontal="center" vertical="center"/>
    </xf>
    <xf numFmtId="0" fontId="7" fillId="4" borderId="17" xfId="0" applyFont="1" applyFill="1" applyBorder="1" applyAlignment="1">
      <alignment horizontal="center" vertical="center"/>
    </xf>
    <xf numFmtId="0" fontId="7" fillId="4" borderId="20" xfId="0" applyFont="1" applyFill="1" applyBorder="1" applyAlignment="1">
      <alignment horizontal="center" vertical="center"/>
    </xf>
    <xf numFmtId="165" fontId="7" fillId="4" borderId="17" xfId="1" applyFont="1" applyFill="1" applyBorder="1" applyAlignment="1">
      <alignment horizontal="center" vertical="center" wrapText="1"/>
    </xf>
    <xf numFmtId="165" fontId="7" fillId="4" borderId="18" xfId="1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left" vertical="center"/>
    </xf>
    <xf numFmtId="0" fontId="9" fillId="0" borderId="9" xfId="0" applyFont="1" applyFill="1" applyBorder="1" applyAlignment="1">
      <alignment horizontal="left" vertical="center"/>
    </xf>
    <xf numFmtId="0" fontId="9" fillId="0" borderId="10" xfId="0" applyFont="1" applyFill="1" applyBorder="1" applyAlignment="1">
      <alignment horizontal="left" vertical="center"/>
    </xf>
    <xf numFmtId="0" fontId="9" fillId="0" borderId="11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left" vertical="center"/>
    </xf>
    <xf numFmtId="0" fontId="9" fillId="0" borderId="12" xfId="0" applyFont="1" applyFill="1" applyBorder="1" applyAlignment="1">
      <alignment horizontal="left" vertical="center"/>
    </xf>
    <xf numFmtId="0" fontId="9" fillId="0" borderId="13" xfId="0" applyFont="1" applyFill="1" applyBorder="1" applyAlignment="1">
      <alignment horizontal="left" vertical="center"/>
    </xf>
    <xf numFmtId="0" fontId="9" fillId="0" borderId="14" xfId="0" applyFont="1" applyFill="1" applyBorder="1" applyAlignment="1">
      <alignment horizontal="left" vertical="center"/>
    </xf>
    <xf numFmtId="0" fontId="9" fillId="0" borderId="15" xfId="0" applyFont="1" applyFill="1" applyBorder="1" applyAlignment="1">
      <alignment horizontal="left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left" vertical="center" wrapText="1" indent="1"/>
    </xf>
    <xf numFmtId="0" fontId="7" fillId="4" borderId="2" xfId="0" applyFont="1" applyFill="1" applyBorder="1" applyAlignment="1">
      <alignment horizontal="left" vertical="center" wrapText="1" inden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38102</xdr:colOff>
      <xdr:row>0</xdr:row>
      <xdr:rowOff>66676</xdr:rowOff>
    </xdr:from>
    <xdr:to>
      <xdr:col>1</xdr:col>
      <xdr:colOff>994833</xdr:colOff>
      <xdr:row>2</xdr:row>
      <xdr:rowOff>149491</xdr:rowOff>
    </xdr:to>
    <xdr:pic>
      <xdr:nvPicPr>
        <xdr:cNvPr id="3" name="2 Imagen" descr="logo espol tech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2" y="66676"/>
          <a:ext cx="1676398" cy="5696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2:B36"/>
  <sheetViews>
    <sheetView workbookViewId="0">
      <selection activeCell="A47" sqref="A47"/>
    </sheetView>
  </sheetViews>
  <sheetFormatPr baseColWidth="10" defaultRowHeight="13.5" x14ac:dyDescent="0.25"/>
  <cols>
    <col min="1" max="1" width="56.5703125" style="2" customWidth="1"/>
    <col min="2" max="2" width="11.42578125" style="3"/>
    <col min="3" max="16384" width="11.42578125" style="1"/>
  </cols>
  <sheetData>
    <row r="2" spans="1:2" x14ac:dyDescent="0.25">
      <c r="A2" s="65" t="s">
        <v>139</v>
      </c>
      <c r="B2" s="65"/>
    </row>
    <row r="4" spans="1:2" x14ac:dyDescent="0.25">
      <c r="A4" s="2" t="s">
        <v>140</v>
      </c>
    </row>
    <row r="5" spans="1:2" ht="40.5" x14ac:dyDescent="0.25">
      <c r="A5" s="2" t="s">
        <v>141</v>
      </c>
      <c r="B5" s="3" t="s">
        <v>142</v>
      </c>
    </row>
    <row r="6" spans="1:2" x14ac:dyDescent="0.25">
      <c r="A6" s="2" t="s">
        <v>142</v>
      </c>
      <c r="B6" s="3" t="s">
        <v>142</v>
      </c>
    </row>
    <row r="7" spans="1:2" x14ac:dyDescent="0.25">
      <c r="A7" s="2" t="s">
        <v>142</v>
      </c>
      <c r="B7" s="3" t="s">
        <v>142</v>
      </c>
    </row>
    <row r="8" spans="1:2" x14ac:dyDescent="0.25">
      <c r="A8" s="2" t="s">
        <v>143</v>
      </c>
    </row>
    <row r="10" spans="1:2" x14ac:dyDescent="0.25">
      <c r="A10" s="2" t="s">
        <v>144</v>
      </c>
    </row>
    <row r="11" spans="1:2" x14ac:dyDescent="0.25">
      <c r="A11" s="2" t="s">
        <v>121</v>
      </c>
      <c r="B11" s="3" t="s">
        <v>142</v>
      </c>
    </row>
    <row r="12" spans="1:2" x14ac:dyDescent="0.25">
      <c r="A12" s="2" t="s">
        <v>145</v>
      </c>
      <c r="B12" s="3" t="s">
        <v>142</v>
      </c>
    </row>
    <row r="13" spans="1:2" x14ac:dyDescent="0.25">
      <c r="A13" s="2" t="s">
        <v>146</v>
      </c>
      <c r="B13" s="3" t="s">
        <v>142</v>
      </c>
    </row>
    <row r="14" spans="1:2" x14ac:dyDescent="0.25">
      <c r="A14" s="2" t="s">
        <v>143</v>
      </c>
      <c r="B14" s="3" t="s">
        <v>142</v>
      </c>
    </row>
    <row r="16" spans="1:2" x14ac:dyDescent="0.25">
      <c r="A16" s="2" t="s">
        <v>147</v>
      </c>
    </row>
    <row r="17" spans="1:2" x14ac:dyDescent="0.25">
      <c r="A17" s="2" t="s">
        <v>148</v>
      </c>
      <c r="B17" s="3" t="s">
        <v>142</v>
      </c>
    </row>
    <row r="18" spans="1:2" x14ac:dyDescent="0.25">
      <c r="A18" s="2" t="s">
        <v>149</v>
      </c>
      <c r="B18" s="3" t="s">
        <v>142</v>
      </c>
    </row>
    <row r="19" spans="1:2" x14ac:dyDescent="0.25">
      <c r="A19" s="2" t="s">
        <v>150</v>
      </c>
      <c r="B19" s="3" t="s">
        <v>142</v>
      </c>
    </row>
    <row r="20" spans="1:2" x14ac:dyDescent="0.25">
      <c r="A20" s="2" t="s">
        <v>143</v>
      </c>
      <c r="B20" s="3" t="s">
        <v>142</v>
      </c>
    </row>
    <row r="22" spans="1:2" x14ac:dyDescent="0.25">
      <c r="A22" s="2" t="s">
        <v>151</v>
      </c>
    </row>
    <row r="23" spans="1:2" x14ac:dyDescent="0.25">
      <c r="A23" s="2" t="s">
        <v>152</v>
      </c>
      <c r="B23" s="3" t="s">
        <v>142</v>
      </c>
    </row>
    <row r="24" spans="1:2" x14ac:dyDescent="0.25">
      <c r="A24" s="2" t="s">
        <v>153</v>
      </c>
      <c r="B24" s="3" t="s">
        <v>142</v>
      </c>
    </row>
    <row r="25" spans="1:2" x14ac:dyDescent="0.25">
      <c r="A25" s="2" t="s">
        <v>154</v>
      </c>
      <c r="B25" s="3" t="s">
        <v>142</v>
      </c>
    </row>
    <row r="26" spans="1:2" x14ac:dyDescent="0.25">
      <c r="A26" s="2" t="s">
        <v>143</v>
      </c>
      <c r="B26" s="3" t="s">
        <v>142</v>
      </c>
    </row>
    <row r="28" spans="1:2" x14ac:dyDescent="0.25">
      <c r="A28" s="2" t="s">
        <v>155</v>
      </c>
    </row>
    <row r="29" spans="1:2" ht="27" x14ac:dyDescent="0.25">
      <c r="A29" s="2" t="s">
        <v>156</v>
      </c>
    </row>
    <row r="32" spans="1:2" x14ac:dyDescent="0.25">
      <c r="A32" s="2" t="s">
        <v>157</v>
      </c>
      <c r="B32" s="3" t="s">
        <v>142</v>
      </c>
    </row>
    <row r="33" spans="1:2" x14ac:dyDescent="0.25">
      <c r="A33" s="4" t="s">
        <v>158</v>
      </c>
      <c r="B33" s="5" t="s">
        <v>142</v>
      </c>
    </row>
    <row r="34" spans="1:2" ht="27" x14ac:dyDescent="0.25">
      <c r="A34" s="4" t="s">
        <v>159</v>
      </c>
      <c r="B34" s="5" t="s">
        <v>142</v>
      </c>
    </row>
    <row r="35" spans="1:2" ht="14.25" thickBot="1" x14ac:dyDescent="0.3">
      <c r="A35" s="6" t="s">
        <v>160</v>
      </c>
      <c r="B35" s="7" t="s">
        <v>142</v>
      </c>
    </row>
    <row r="36" spans="1:2" ht="14.25" thickTop="1" x14ac:dyDescent="0.25"/>
  </sheetData>
  <mergeCells count="1">
    <mergeCell ref="A2:B2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>
    <pageSetUpPr fitToPage="1"/>
  </sheetPr>
  <dimension ref="A1:AO233"/>
  <sheetViews>
    <sheetView showGridLines="0" tabSelected="1" zoomScaleNormal="100" workbookViewId="0">
      <pane xSplit="2" ySplit="5" topLeftCell="C36" activePane="bottomRight" state="frozen"/>
      <selection pane="topRight" activeCell="C1" sqref="C1"/>
      <selection pane="bottomLeft" activeCell="A7" sqref="A7"/>
      <selection pane="bottomRight" activeCell="E53" sqref="E53"/>
    </sheetView>
  </sheetViews>
  <sheetFormatPr baseColWidth="10" defaultRowHeight="15" outlineLevelRow="1" outlineLevelCol="1" x14ac:dyDescent="0.25"/>
  <cols>
    <col min="1" max="1" width="10.7109375" style="14" customWidth="1"/>
    <col min="2" max="2" width="50.7109375" style="8" customWidth="1"/>
    <col min="3" max="14" width="12.7109375" style="8" customWidth="1"/>
    <col min="15" max="15" width="12.85546875" style="8" customWidth="1"/>
    <col min="16" max="16" width="2.7109375" style="20" customWidth="1"/>
    <col min="17" max="17" width="73.28515625" style="10" customWidth="1" outlineLevel="1"/>
    <col min="18" max="20" width="5.28515625" style="10" customWidth="1"/>
    <col min="21" max="21" width="7.42578125" style="10" customWidth="1"/>
    <col min="22" max="41" width="11.42578125" style="10"/>
    <col min="42" max="16384" width="11.42578125" style="8"/>
  </cols>
  <sheetData>
    <row r="1" spans="1:41" ht="18.75" x14ac:dyDescent="0.25">
      <c r="B1" s="71" t="s">
        <v>0</v>
      </c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33"/>
    </row>
    <row r="2" spans="1:41" ht="18.75" x14ac:dyDescent="0.25">
      <c r="B2" s="71" t="s">
        <v>383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33"/>
    </row>
    <row r="3" spans="1:41" ht="15" customHeight="1" thickBot="1" x14ac:dyDescent="0.3">
      <c r="B3" s="71" t="s">
        <v>267</v>
      </c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33"/>
      <c r="Q3" s="34"/>
      <c r="R3" s="34"/>
    </row>
    <row r="4" spans="1:41" ht="15" customHeight="1" x14ac:dyDescent="0.25">
      <c r="A4" s="72" t="s">
        <v>1</v>
      </c>
      <c r="B4" s="74" t="s">
        <v>2</v>
      </c>
      <c r="C4" s="76" t="s">
        <v>304</v>
      </c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7"/>
      <c r="P4" s="15"/>
    </row>
    <row r="5" spans="1:41" ht="15" customHeight="1" x14ac:dyDescent="0.25">
      <c r="A5" s="73"/>
      <c r="B5" s="75"/>
      <c r="C5" s="35" t="s">
        <v>3</v>
      </c>
      <c r="D5" s="35" t="s">
        <v>4</v>
      </c>
      <c r="E5" s="35" t="s">
        <v>5</v>
      </c>
      <c r="F5" s="35" t="s">
        <v>6</v>
      </c>
      <c r="G5" s="35" t="s">
        <v>7</v>
      </c>
      <c r="H5" s="35" t="s">
        <v>8</v>
      </c>
      <c r="I5" s="35" t="s">
        <v>9</v>
      </c>
      <c r="J5" s="35" t="s">
        <v>10</v>
      </c>
      <c r="K5" s="35" t="s">
        <v>11</v>
      </c>
      <c r="L5" s="35" t="s">
        <v>12</v>
      </c>
      <c r="M5" s="35" t="s">
        <v>13</v>
      </c>
      <c r="N5" s="35" t="s">
        <v>14</v>
      </c>
      <c r="O5" s="36" t="s">
        <v>268</v>
      </c>
      <c r="P5" s="15"/>
      <c r="Q5" s="62" t="s">
        <v>170</v>
      </c>
      <c r="R5" s="11"/>
    </row>
    <row r="6" spans="1:41" ht="16.5" customHeight="1" x14ac:dyDescent="0.25">
      <c r="A6" s="69" t="s">
        <v>269</v>
      </c>
      <c r="B6" s="70"/>
      <c r="C6" s="37">
        <f>SUM(C7:C23)</f>
        <v>0</v>
      </c>
      <c r="D6" s="37">
        <f t="shared" ref="D6:N6" si="0">SUM(D7:D23)</f>
        <v>0</v>
      </c>
      <c r="E6" s="37">
        <f t="shared" si="0"/>
        <v>0</v>
      </c>
      <c r="F6" s="37">
        <f t="shared" si="0"/>
        <v>0</v>
      </c>
      <c r="G6" s="37">
        <f t="shared" si="0"/>
        <v>0</v>
      </c>
      <c r="H6" s="37">
        <f t="shared" si="0"/>
        <v>0</v>
      </c>
      <c r="I6" s="37">
        <f t="shared" si="0"/>
        <v>0</v>
      </c>
      <c r="J6" s="37">
        <f t="shared" si="0"/>
        <v>0</v>
      </c>
      <c r="K6" s="37">
        <f t="shared" si="0"/>
        <v>0</v>
      </c>
      <c r="L6" s="37">
        <f t="shared" si="0"/>
        <v>0</v>
      </c>
      <c r="M6" s="37">
        <f t="shared" si="0"/>
        <v>0</v>
      </c>
      <c r="N6" s="37">
        <f t="shared" si="0"/>
        <v>0</v>
      </c>
      <c r="O6" s="38">
        <f>SUM(C6:N6)</f>
        <v>0</v>
      </c>
      <c r="P6" s="15"/>
      <c r="Q6" s="39"/>
      <c r="R6" s="40"/>
      <c r="S6" s="40"/>
      <c r="T6" s="40"/>
      <c r="U6" s="40"/>
      <c r="V6" s="40"/>
      <c r="W6" s="40"/>
    </row>
    <row r="7" spans="1:41" ht="45" outlineLevel="1" x14ac:dyDescent="0.25">
      <c r="A7" s="12" t="s">
        <v>15</v>
      </c>
      <c r="B7" s="16" t="s">
        <v>279</v>
      </c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29">
        <f t="shared" ref="O7:O68" si="1">SUM(C7:N7)</f>
        <v>0</v>
      </c>
      <c r="P7" s="15"/>
      <c r="Q7" s="17" t="s">
        <v>171</v>
      </c>
    </row>
    <row r="8" spans="1:41" ht="45" outlineLevel="1" x14ac:dyDescent="0.25">
      <c r="A8" s="12" t="s">
        <v>15</v>
      </c>
      <c r="B8" s="16" t="s">
        <v>278</v>
      </c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29">
        <f t="shared" si="1"/>
        <v>0</v>
      </c>
      <c r="P8" s="15"/>
      <c r="Q8" s="17" t="s">
        <v>171</v>
      </c>
    </row>
    <row r="9" spans="1:41" outlineLevel="1" x14ac:dyDescent="0.25">
      <c r="A9" s="12" t="s">
        <v>237</v>
      </c>
      <c r="B9" s="16" t="s">
        <v>239</v>
      </c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29">
        <f t="shared" si="1"/>
        <v>0</v>
      </c>
      <c r="P9" s="15"/>
      <c r="Q9" s="17"/>
    </row>
    <row r="10" spans="1:41" outlineLevel="1" x14ac:dyDescent="0.25">
      <c r="A10" s="12" t="s">
        <v>238</v>
      </c>
      <c r="B10" s="16" t="s">
        <v>236</v>
      </c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29">
        <f t="shared" si="1"/>
        <v>0</v>
      </c>
      <c r="P10" s="15"/>
      <c r="Q10" s="17"/>
    </row>
    <row r="11" spans="1:41" ht="30" outlineLevel="1" x14ac:dyDescent="0.25">
      <c r="A11" s="12" t="s">
        <v>16</v>
      </c>
      <c r="B11" s="16" t="s">
        <v>280</v>
      </c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29">
        <f t="shared" si="1"/>
        <v>0</v>
      </c>
      <c r="P11" s="15"/>
      <c r="Q11" s="17" t="s">
        <v>172</v>
      </c>
    </row>
    <row r="12" spans="1:41" s="20" customFormat="1" ht="45" outlineLevel="1" x14ac:dyDescent="0.25">
      <c r="A12" s="12" t="s">
        <v>17</v>
      </c>
      <c r="B12" s="18" t="s">
        <v>384</v>
      </c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29">
        <f t="shared" si="1"/>
        <v>0</v>
      </c>
      <c r="P12" s="15"/>
      <c r="Q12" s="19" t="s">
        <v>163</v>
      </c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</row>
    <row r="13" spans="1:41" ht="30" outlineLevel="1" x14ac:dyDescent="0.25">
      <c r="A13" s="12" t="s">
        <v>18</v>
      </c>
      <c r="B13" s="16" t="s">
        <v>281</v>
      </c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29">
        <f t="shared" si="1"/>
        <v>0</v>
      </c>
      <c r="P13" s="15"/>
      <c r="Q13" s="19" t="s">
        <v>164</v>
      </c>
    </row>
    <row r="14" spans="1:41" ht="45" outlineLevel="1" x14ac:dyDescent="0.25">
      <c r="A14" s="12" t="s">
        <v>19</v>
      </c>
      <c r="B14" s="16" t="s">
        <v>282</v>
      </c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29">
        <f t="shared" si="1"/>
        <v>0</v>
      </c>
      <c r="P14" s="15"/>
      <c r="Q14" s="19" t="s">
        <v>165</v>
      </c>
    </row>
    <row r="15" spans="1:41" ht="30" outlineLevel="1" x14ac:dyDescent="0.25">
      <c r="A15" s="12" t="s">
        <v>241</v>
      </c>
      <c r="B15" s="16" t="s">
        <v>283</v>
      </c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29">
        <f t="shared" si="1"/>
        <v>0</v>
      </c>
      <c r="P15" s="15"/>
      <c r="Q15" s="19"/>
    </row>
    <row r="16" spans="1:41" ht="30" outlineLevel="1" x14ac:dyDescent="0.25">
      <c r="A16" s="12" t="s">
        <v>242</v>
      </c>
      <c r="B16" s="16" t="s">
        <v>284</v>
      </c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29">
        <f t="shared" si="1"/>
        <v>0</v>
      </c>
      <c r="P16" s="15"/>
      <c r="Q16" s="19"/>
    </row>
    <row r="17" spans="1:17" ht="30" outlineLevel="1" x14ac:dyDescent="0.25">
      <c r="A17" s="12" t="s">
        <v>243</v>
      </c>
      <c r="B17" s="16" t="s">
        <v>285</v>
      </c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29">
        <f t="shared" si="1"/>
        <v>0</v>
      </c>
      <c r="P17" s="15"/>
      <c r="Q17" s="19"/>
    </row>
    <row r="18" spans="1:17" ht="30" outlineLevel="1" x14ac:dyDescent="0.25">
      <c r="A18" s="12" t="s">
        <v>244</v>
      </c>
      <c r="B18" s="42" t="s">
        <v>286</v>
      </c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29">
        <f t="shared" si="1"/>
        <v>0</v>
      </c>
      <c r="P18" s="15"/>
      <c r="Q18" s="19"/>
    </row>
    <row r="19" spans="1:17" ht="45" outlineLevel="1" x14ac:dyDescent="0.25">
      <c r="A19" s="12" t="s">
        <v>245</v>
      </c>
      <c r="B19" s="42" t="s">
        <v>287</v>
      </c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29">
        <f t="shared" si="1"/>
        <v>0</v>
      </c>
      <c r="P19" s="15"/>
      <c r="Q19" s="19"/>
    </row>
    <row r="20" spans="1:17" ht="30" outlineLevel="1" x14ac:dyDescent="0.25">
      <c r="A20" s="12" t="s">
        <v>246</v>
      </c>
      <c r="B20" s="42" t="s">
        <v>288</v>
      </c>
      <c r="C20" s="41"/>
      <c r="D20" s="41"/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29">
        <f t="shared" si="1"/>
        <v>0</v>
      </c>
      <c r="P20" s="15"/>
      <c r="Q20" s="19"/>
    </row>
    <row r="21" spans="1:17" ht="30" outlineLevel="1" x14ac:dyDescent="0.25">
      <c r="A21" s="12" t="s">
        <v>247</v>
      </c>
      <c r="B21" s="42" t="s">
        <v>289</v>
      </c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29">
        <f t="shared" si="1"/>
        <v>0</v>
      </c>
      <c r="P21" s="15"/>
      <c r="Q21" s="19"/>
    </row>
    <row r="22" spans="1:17" outlineLevel="1" x14ac:dyDescent="0.25">
      <c r="A22" s="12" t="s">
        <v>248</v>
      </c>
      <c r="B22" s="16" t="s">
        <v>240</v>
      </c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29">
        <f t="shared" si="1"/>
        <v>0</v>
      </c>
      <c r="P22" s="15"/>
      <c r="Q22" s="19"/>
    </row>
    <row r="23" spans="1:17" ht="45" outlineLevel="1" x14ac:dyDescent="0.25">
      <c r="A23" s="12" t="s">
        <v>20</v>
      </c>
      <c r="B23" s="16" t="s">
        <v>135</v>
      </c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29">
        <f t="shared" si="1"/>
        <v>0</v>
      </c>
      <c r="P23" s="15"/>
      <c r="Q23" s="17" t="s">
        <v>173</v>
      </c>
    </row>
    <row r="24" spans="1:17" ht="27" customHeight="1" x14ac:dyDescent="0.25">
      <c r="A24" s="69" t="s">
        <v>270</v>
      </c>
      <c r="B24" s="70"/>
      <c r="C24" s="37">
        <f>SUM(C25:C31)</f>
        <v>0</v>
      </c>
      <c r="D24" s="37">
        <f t="shared" ref="D24:N24" si="2">SUM(D25:D31)</f>
        <v>0</v>
      </c>
      <c r="E24" s="37">
        <f t="shared" si="2"/>
        <v>0</v>
      </c>
      <c r="F24" s="37">
        <f t="shared" si="2"/>
        <v>0</v>
      </c>
      <c r="G24" s="37">
        <f t="shared" si="2"/>
        <v>0</v>
      </c>
      <c r="H24" s="37">
        <f t="shared" si="2"/>
        <v>0</v>
      </c>
      <c r="I24" s="37">
        <f t="shared" si="2"/>
        <v>0</v>
      </c>
      <c r="J24" s="37">
        <f t="shared" si="2"/>
        <v>0</v>
      </c>
      <c r="K24" s="37">
        <f t="shared" si="2"/>
        <v>0</v>
      </c>
      <c r="L24" s="37">
        <f t="shared" si="2"/>
        <v>0</v>
      </c>
      <c r="M24" s="37">
        <f t="shared" si="2"/>
        <v>0</v>
      </c>
      <c r="N24" s="37">
        <f t="shared" si="2"/>
        <v>0</v>
      </c>
      <c r="O24" s="38">
        <f t="shared" si="1"/>
        <v>0</v>
      </c>
      <c r="P24" s="40"/>
      <c r="Q24" s="39"/>
    </row>
    <row r="25" spans="1:17" ht="45" outlineLevel="1" x14ac:dyDescent="0.25">
      <c r="A25" s="12" t="s">
        <v>21</v>
      </c>
      <c r="B25" s="21" t="s">
        <v>290</v>
      </c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29">
        <f t="shared" si="1"/>
        <v>0</v>
      </c>
      <c r="P25" s="15"/>
      <c r="Q25" s="17" t="s">
        <v>174</v>
      </c>
    </row>
    <row r="26" spans="1:17" ht="45" outlineLevel="1" x14ac:dyDescent="0.25">
      <c r="A26" s="12" t="s">
        <v>22</v>
      </c>
      <c r="B26" s="21" t="s">
        <v>291</v>
      </c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29">
        <f t="shared" si="1"/>
        <v>0</v>
      </c>
      <c r="P26" s="15"/>
      <c r="Q26" s="19" t="s">
        <v>166</v>
      </c>
    </row>
    <row r="27" spans="1:17" ht="30" outlineLevel="1" x14ac:dyDescent="0.25">
      <c r="A27" s="12" t="s">
        <v>23</v>
      </c>
      <c r="B27" s="21" t="s">
        <v>292</v>
      </c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29">
        <f t="shared" si="1"/>
        <v>0</v>
      </c>
      <c r="P27" s="15"/>
      <c r="Q27" s="19" t="s">
        <v>167</v>
      </c>
    </row>
    <row r="28" spans="1:17" ht="45" outlineLevel="1" x14ac:dyDescent="0.25">
      <c r="A28" s="12" t="s">
        <v>24</v>
      </c>
      <c r="B28" s="21" t="s">
        <v>293</v>
      </c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29">
        <f t="shared" si="1"/>
        <v>0</v>
      </c>
      <c r="P28" s="15"/>
      <c r="Q28" s="17" t="s">
        <v>175</v>
      </c>
    </row>
    <row r="29" spans="1:17" ht="45" outlineLevel="1" x14ac:dyDescent="0.25">
      <c r="A29" s="12" t="s">
        <v>251</v>
      </c>
      <c r="B29" s="21" t="s">
        <v>294</v>
      </c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29">
        <f t="shared" si="1"/>
        <v>0</v>
      </c>
      <c r="P29" s="15"/>
      <c r="Q29" s="17"/>
    </row>
    <row r="30" spans="1:17" ht="30" outlineLevel="1" x14ac:dyDescent="0.25">
      <c r="A30" s="12" t="s">
        <v>25</v>
      </c>
      <c r="B30" s="21" t="s">
        <v>295</v>
      </c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29">
        <f t="shared" si="1"/>
        <v>0</v>
      </c>
      <c r="P30" s="15"/>
      <c r="Q30" s="17" t="s">
        <v>168</v>
      </c>
    </row>
    <row r="31" spans="1:17" ht="30" outlineLevel="1" x14ac:dyDescent="0.25">
      <c r="A31" s="12" t="s">
        <v>252</v>
      </c>
      <c r="B31" s="21" t="s">
        <v>296</v>
      </c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29">
        <f>SUM(C31:N31)</f>
        <v>0</v>
      </c>
      <c r="P31" s="15"/>
      <c r="Q31" s="19"/>
    </row>
    <row r="32" spans="1:17" ht="27" customHeight="1" x14ac:dyDescent="0.25">
      <c r="A32" s="69" t="s">
        <v>271</v>
      </c>
      <c r="B32" s="70"/>
      <c r="C32" s="37">
        <f>SUM(C33:C34)</f>
        <v>0</v>
      </c>
      <c r="D32" s="37">
        <f t="shared" ref="D32:N32" si="3">SUM(D33:D34)</f>
        <v>0</v>
      </c>
      <c r="E32" s="37">
        <f t="shared" si="3"/>
        <v>0</v>
      </c>
      <c r="F32" s="37">
        <f t="shared" si="3"/>
        <v>0</v>
      </c>
      <c r="G32" s="37">
        <f t="shared" si="3"/>
        <v>0</v>
      </c>
      <c r="H32" s="37">
        <f t="shared" si="3"/>
        <v>0</v>
      </c>
      <c r="I32" s="37">
        <f t="shared" si="3"/>
        <v>0</v>
      </c>
      <c r="J32" s="37">
        <f t="shared" si="3"/>
        <v>0</v>
      </c>
      <c r="K32" s="37">
        <f t="shared" si="3"/>
        <v>0</v>
      </c>
      <c r="L32" s="37">
        <f t="shared" si="3"/>
        <v>0</v>
      </c>
      <c r="M32" s="37">
        <f t="shared" si="3"/>
        <v>0</v>
      </c>
      <c r="N32" s="37">
        <f t="shared" si="3"/>
        <v>0</v>
      </c>
      <c r="O32" s="38">
        <f t="shared" si="1"/>
        <v>0</v>
      </c>
      <c r="P32" s="40"/>
      <c r="Q32" s="39"/>
    </row>
    <row r="33" spans="1:41" ht="60" outlineLevel="1" x14ac:dyDescent="0.25">
      <c r="A33" s="12" t="s">
        <v>136</v>
      </c>
      <c r="B33" s="16" t="s">
        <v>297</v>
      </c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29">
        <f t="shared" si="1"/>
        <v>0</v>
      </c>
      <c r="P33" s="15"/>
      <c r="Q33" s="17"/>
    </row>
    <row r="34" spans="1:41" outlineLevel="1" x14ac:dyDescent="0.25">
      <c r="A34" s="12" t="s">
        <v>249</v>
      </c>
      <c r="B34" s="16" t="s">
        <v>250</v>
      </c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29">
        <f t="shared" si="1"/>
        <v>0</v>
      </c>
      <c r="P34" s="15"/>
      <c r="Q34" s="19"/>
    </row>
    <row r="35" spans="1:41" s="48" customFormat="1" x14ac:dyDescent="0.25">
      <c r="A35" s="89" t="s">
        <v>303</v>
      </c>
      <c r="B35" s="90"/>
      <c r="C35" s="43">
        <f t="shared" ref="C35:N35" si="4">+C6+C24+C32</f>
        <v>0</v>
      </c>
      <c r="D35" s="43">
        <f t="shared" si="4"/>
        <v>0</v>
      </c>
      <c r="E35" s="43">
        <f t="shared" si="4"/>
        <v>0</v>
      </c>
      <c r="F35" s="43">
        <f t="shared" si="4"/>
        <v>0</v>
      </c>
      <c r="G35" s="43">
        <f t="shared" si="4"/>
        <v>0</v>
      </c>
      <c r="H35" s="43">
        <f t="shared" si="4"/>
        <v>0</v>
      </c>
      <c r="I35" s="43">
        <f t="shared" si="4"/>
        <v>0</v>
      </c>
      <c r="J35" s="43">
        <f t="shared" si="4"/>
        <v>0</v>
      </c>
      <c r="K35" s="43">
        <f t="shared" si="4"/>
        <v>0</v>
      </c>
      <c r="L35" s="43">
        <f t="shared" si="4"/>
        <v>0</v>
      </c>
      <c r="M35" s="43">
        <f t="shared" si="4"/>
        <v>0</v>
      </c>
      <c r="N35" s="43">
        <f t="shared" si="4"/>
        <v>0</v>
      </c>
      <c r="O35" s="44">
        <f t="shared" si="1"/>
        <v>0</v>
      </c>
      <c r="P35" s="45"/>
      <c r="Q35" s="46"/>
      <c r="R35" s="45"/>
      <c r="S35" s="45"/>
      <c r="T35" s="45"/>
      <c r="U35" s="45"/>
      <c r="V35" s="45"/>
      <c r="W35" s="45"/>
      <c r="X35" s="47"/>
      <c r="Y35" s="47"/>
      <c r="Z35" s="47"/>
      <c r="AA35" s="47"/>
      <c r="AB35" s="47"/>
      <c r="AC35" s="47"/>
      <c r="AD35" s="47"/>
      <c r="AE35" s="47"/>
      <c r="AF35" s="47"/>
      <c r="AG35" s="47"/>
      <c r="AH35" s="47"/>
      <c r="AI35" s="47"/>
      <c r="AJ35" s="47"/>
      <c r="AK35" s="47"/>
      <c r="AL35" s="47"/>
      <c r="AM35" s="47"/>
      <c r="AN35" s="47"/>
      <c r="AO35" s="47"/>
    </row>
    <row r="36" spans="1:41" ht="16.5" customHeight="1" x14ac:dyDescent="0.25">
      <c r="A36" s="69" t="s">
        <v>272</v>
      </c>
      <c r="B36" s="70"/>
      <c r="C36" s="37">
        <f>+C37+C46+C112+C119</f>
        <v>33.333333333333336</v>
      </c>
      <c r="D36" s="37">
        <f>+D37+D46+D112+D119</f>
        <v>33.333333333333336</v>
      </c>
      <c r="E36" s="37">
        <f>+E37+E46+E112+E119</f>
        <v>33.333333333333336</v>
      </c>
      <c r="F36" s="37">
        <f>+F37+F46+F112+F119</f>
        <v>33.333333333333336</v>
      </c>
      <c r="G36" s="37">
        <f>+G37+G46+G112+G119</f>
        <v>33.333333333333336</v>
      </c>
      <c r="H36" s="37">
        <f>+H37+H46+H112+H119</f>
        <v>33.333333333333336</v>
      </c>
      <c r="I36" s="37">
        <f>+I37+I46+I112+I119</f>
        <v>33.333333333333336</v>
      </c>
      <c r="J36" s="37">
        <f>+J37+J46+J112+J119</f>
        <v>33.333333333333336</v>
      </c>
      <c r="K36" s="37">
        <f>+K37+K46+K112+K119</f>
        <v>33.333333333333336</v>
      </c>
      <c r="L36" s="37">
        <f>+L37+L46+L112+L119</f>
        <v>33.333333333333336</v>
      </c>
      <c r="M36" s="37">
        <f>+M37+M46+M112+M119</f>
        <v>33.333333333333336</v>
      </c>
      <c r="N36" s="37">
        <f>+N37+N46+N112+N119</f>
        <v>33.333333333333336</v>
      </c>
      <c r="O36" s="38">
        <f t="shared" si="1"/>
        <v>399.99999999999994</v>
      </c>
      <c r="P36" s="40"/>
      <c r="Q36" s="39"/>
      <c r="R36" s="40"/>
      <c r="S36" s="40"/>
      <c r="T36" s="40"/>
      <c r="U36" s="40"/>
      <c r="V36" s="40"/>
      <c r="W36" s="40"/>
    </row>
    <row r="37" spans="1:41" x14ac:dyDescent="0.25">
      <c r="A37" s="49">
        <v>51</v>
      </c>
      <c r="B37" s="50" t="s">
        <v>26</v>
      </c>
      <c r="C37" s="51">
        <f>SUM(C38:C45)</f>
        <v>33.333333333333336</v>
      </c>
      <c r="D37" s="51">
        <f>SUM(D38:D45)</f>
        <v>33.333333333333336</v>
      </c>
      <c r="E37" s="51">
        <f>SUM(E38:E45)</f>
        <v>33.333333333333336</v>
      </c>
      <c r="F37" s="51">
        <f>SUM(F38:F45)</f>
        <v>33.333333333333336</v>
      </c>
      <c r="G37" s="51">
        <f>SUM(G38:G45)</f>
        <v>33.333333333333336</v>
      </c>
      <c r="H37" s="51">
        <f>SUM(H38:H45)</f>
        <v>33.333333333333336</v>
      </c>
      <c r="I37" s="51">
        <f>SUM(I38:I45)</f>
        <v>33.333333333333336</v>
      </c>
      <c r="J37" s="51">
        <f>SUM(J38:J45)</f>
        <v>33.333333333333336</v>
      </c>
      <c r="K37" s="51">
        <f>SUM(K38:K45)</f>
        <v>33.333333333333336</v>
      </c>
      <c r="L37" s="51">
        <f>SUM(L38:L45)</f>
        <v>33.333333333333336</v>
      </c>
      <c r="M37" s="51">
        <f>SUM(M38:M45)</f>
        <v>33.333333333333336</v>
      </c>
      <c r="N37" s="51">
        <f>SUM(N38:N45)</f>
        <v>33.333333333333336</v>
      </c>
      <c r="O37" s="52">
        <f t="shared" si="1"/>
        <v>399.99999999999994</v>
      </c>
      <c r="P37" s="53"/>
      <c r="Q37" s="54"/>
      <c r="R37" s="53"/>
      <c r="S37" s="53"/>
      <c r="T37" s="53"/>
      <c r="U37" s="53"/>
      <c r="V37" s="53"/>
    </row>
    <row r="38" spans="1:41" s="20" customFormat="1" ht="15" customHeight="1" outlineLevel="1" x14ac:dyDescent="0.25">
      <c r="A38" s="12" t="s">
        <v>385</v>
      </c>
      <c r="B38" s="18" t="s">
        <v>386</v>
      </c>
      <c r="C38" s="56"/>
      <c r="D38" s="56"/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30"/>
      <c r="P38" s="15"/>
      <c r="Q38" s="24" t="s">
        <v>387</v>
      </c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</row>
    <row r="39" spans="1:41" ht="15" customHeight="1" outlineLevel="1" x14ac:dyDescent="0.25">
      <c r="A39" s="12" t="s">
        <v>27</v>
      </c>
      <c r="B39" s="16" t="s">
        <v>28</v>
      </c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29">
        <f t="shared" si="1"/>
        <v>0</v>
      </c>
      <c r="P39" s="15"/>
      <c r="Q39" s="17" t="s">
        <v>176</v>
      </c>
    </row>
    <row r="40" spans="1:41" ht="15" customHeight="1" outlineLevel="1" x14ac:dyDescent="0.25">
      <c r="A40" s="12" t="s">
        <v>29</v>
      </c>
      <c r="B40" s="16" t="s">
        <v>30</v>
      </c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29">
        <f t="shared" si="1"/>
        <v>0</v>
      </c>
      <c r="P40" s="15"/>
      <c r="Q40" s="17" t="s">
        <v>177</v>
      </c>
    </row>
    <row r="41" spans="1:41" ht="15" customHeight="1" outlineLevel="1" x14ac:dyDescent="0.25">
      <c r="A41" s="12" t="s">
        <v>31</v>
      </c>
      <c r="B41" s="16" t="s">
        <v>298</v>
      </c>
      <c r="C41" s="55">
        <f>+C38/12</f>
        <v>0</v>
      </c>
      <c r="D41" s="55">
        <f t="shared" ref="D41:N41" si="5">+D38/12</f>
        <v>0</v>
      </c>
      <c r="E41" s="55">
        <f t="shared" si="5"/>
        <v>0</v>
      </c>
      <c r="F41" s="55">
        <f t="shared" si="5"/>
        <v>0</v>
      </c>
      <c r="G41" s="55">
        <f t="shared" si="5"/>
        <v>0</v>
      </c>
      <c r="H41" s="55">
        <f t="shared" si="5"/>
        <v>0</v>
      </c>
      <c r="I41" s="55">
        <f t="shared" si="5"/>
        <v>0</v>
      </c>
      <c r="J41" s="55">
        <f t="shared" si="5"/>
        <v>0</v>
      </c>
      <c r="K41" s="55">
        <f t="shared" si="5"/>
        <v>0</v>
      </c>
      <c r="L41" s="55">
        <f t="shared" si="5"/>
        <v>0</v>
      </c>
      <c r="M41" s="55">
        <f t="shared" si="5"/>
        <v>0</v>
      </c>
      <c r="N41" s="55">
        <f t="shared" si="5"/>
        <v>0</v>
      </c>
      <c r="O41" s="29">
        <f t="shared" si="1"/>
        <v>0</v>
      </c>
      <c r="P41" s="15"/>
      <c r="Q41" s="17" t="s">
        <v>169</v>
      </c>
    </row>
    <row r="42" spans="1:41" ht="15" customHeight="1" outlineLevel="1" x14ac:dyDescent="0.25">
      <c r="A42" s="12" t="s">
        <v>32</v>
      </c>
      <c r="B42" s="16" t="s">
        <v>317</v>
      </c>
      <c r="C42" s="55">
        <v>33.333333333333336</v>
      </c>
      <c r="D42" s="55">
        <v>33.333333333333336</v>
      </c>
      <c r="E42" s="55">
        <v>33.333333333333336</v>
      </c>
      <c r="F42" s="55">
        <v>33.333333333333336</v>
      </c>
      <c r="G42" s="55">
        <v>33.333333333333336</v>
      </c>
      <c r="H42" s="55">
        <v>33.333333333333336</v>
      </c>
      <c r="I42" s="55">
        <v>33.333333333333336</v>
      </c>
      <c r="J42" s="55">
        <v>33.333333333333336</v>
      </c>
      <c r="K42" s="55">
        <v>33.333333333333336</v>
      </c>
      <c r="L42" s="55">
        <v>33.333333333333336</v>
      </c>
      <c r="M42" s="55">
        <v>33.333333333333336</v>
      </c>
      <c r="N42" s="55">
        <v>33.333333333333336</v>
      </c>
      <c r="O42" s="29">
        <f t="shared" si="1"/>
        <v>399.99999999999994</v>
      </c>
      <c r="P42" s="15"/>
      <c r="Q42" s="17" t="s">
        <v>178</v>
      </c>
    </row>
    <row r="43" spans="1:41" outlineLevel="1" x14ac:dyDescent="0.25">
      <c r="A43" s="12" t="s">
        <v>33</v>
      </c>
      <c r="B43" s="16" t="s">
        <v>315</v>
      </c>
      <c r="C43" s="55">
        <f>C38*9.65%</f>
        <v>0</v>
      </c>
      <c r="D43" s="55">
        <f t="shared" ref="D43:N43" si="6">D38*9.65%</f>
        <v>0</v>
      </c>
      <c r="E43" s="55">
        <f t="shared" si="6"/>
        <v>0</v>
      </c>
      <c r="F43" s="55">
        <f t="shared" si="6"/>
        <v>0</v>
      </c>
      <c r="G43" s="55">
        <f t="shared" si="6"/>
        <v>0</v>
      </c>
      <c r="H43" s="55">
        <f t="shared" si="6"/>
        <v>0</v>
      </c>
      <c r="I43" s="55">
        <f t="shared" si="6"/>
        <v>0</v>
      </c>
      <c r="J43" s="55">
        <f t="shared" si="6"/>
        <v>0</v>
      </c>
      <c r="K43" s="55">
        <f t="shared" si="6"/>
        <v>0</v>
      </c>
      <c r="L43" s="55">
        <f t="shared" si="6"/>
        <v>0</v>
      </c>
      <c r="M43" s="55">
        <f t="shared" si="6"/>
        <v>0</v>
      </c>
      <c r="N43" s="55">
        <f t="shared" si="6"/>
        <v>0</v>
      </c>
      <c r="O43" s="29">
        <f t="shared" si="1"/>
        <v>0</v>
      </c>
      <c r="P43" s="15"/>
      <c r="Q43" s="19" t="s">
        <v>179</v>
      </c>
    </row>
    <row r="44" spans="1:41" ht="45" outlineLevel="1" x14ac:dyDescent="0.25">
      <c r="A44" s="12" t="s">
        <v>34</v>
      </c>
      <c r="B44" s="16" t="s">
        <v>299</v>
      </c>
      <c r="C44" s="55">
        <f>C38*8.33%</f>
        <v>0</v>
      </c>
      <c r="D44" s="55">
        <f t="shared" ref="D44:N44" si="7">D38*8.33%</f>
        <v>0</v>
      </c>
      <c r="E44" s="55">
        <f t="shared" si="7"/>
        <v>0</v>
      </c>
      <c r="F44" s="55">
        <f t="shared" si="7"/>
        <v>0</v>
      </c>
      <c r="G44" s="55">
        <f t="shared" si="7"/>
        <v>0</v>
      </c>
      <c r="H44" s="55">
        <f t="shared" si="7"/>
        <v>0</v>
      </c>
      <c r="I44" s="55">
        <f t="shared" si="7"/>
        <v>0</v>
      </c>
      <c r="J44" s="55">
        <f t="shared" si="7"/>
        <v>0</v>
      </c>
      <c r="K44" s="55">
        <f t="shared" si="7"/>
        <v>0</v>
      </c>
      <c r="L44" s="55">
        <f t="shared" si="7"/>
        <v>0</v>
      </c>
      <c r="M44" s="55">
        <f t="shared" si="7"/>
        <v>0</v>
      </c>
      <c r="N44" s="55">
        <f t="shared" si="7"/>
        <v>0</v>
      </c>
      <c r="O44" s="29">
        <f t="shared" si="1"/>
        <v>0</v>
      </c>
      <c r="P44" s="15"/>
      <c r="Q44" s="22" t="s">
        <v>180</v>
      </c>
    </row>
    <row r="45" spans="1:41" ht="15" customHeight="1" outlineLevel="1" x14ac:dyDescent="0.25">
      <c r="A45" s="12" t="s">
        <v>35</v>
      </c>
      <c r="B45" s="18" t="s">
        <v>137</v>
      </c>
      <c r="C45" s="56">
        <f>C38*8.33%</f>
        <v>0</v>
      </c>
      <c r="D45" s="56">
        <f>D38*8.33%</f>
        <v>0</v>
      </c>
      <c r="E45" s="56">
        <f>E38*8.33%</f>
        <v>0</v>
      </c>
      <c r="F45" s="56">
        <f>F38*8.33%</f>
        <v>0</v>
      </c>
      <c r="G45" s="56">
        <f>G38*8.33%</f>
        <v>0</v>
      </c>
      <c r="H45" s="56">
        <f>H38*8.33%</f>
        <v>0</v>
      </c>
      <c r="I45" s="56">
        <f>I38*8.33%</f>
        <v>0</v>
      </c>
      <c r="J45" s="56">
        <f>J38*8.33%</f>
        <v>0</v>
      </c>
      <c r="K45" s="56">
        <f>K38*8.33%</f>
        <v>0</v>
      </c>
      <c r="L45" s="56">
        <f>L38*8.33%</f>
        <v>0</v>
      </c>
      <c r="M45" s="56">
        <f>M38*8.33%</f>
        <v>0</v>
      </c>
      <c r="N45" s="56">
        <f>N38*8.33%</f>
        <v>0</v>
      </c>
      <c r="O45" s="29">
        <f t="shared" si="1"/>
        <v>0</v>
      </c>
      <c r="P45" s="15"/>
      <c r="Q45" s="17" t="s">
        <v>181</v>
      </c>
    </row>
    <row r="46" spans="1:41" x14ac:dyDescent="0.25">
      <c r="A46" s="49">
        <v>53</v>
      </c>
      <c r="B46" s="50" t="s">
        <v>36</v>
      </c>
      <c r="C46" s="51">
        <f t="shared" ref="C46:N46" si="8">SUM(C47:C111)</f>
        <v>0</v>
      </c>
      <c r="D46" s="51">
        <f t="shared" si="8"/>
        <v>0</v>
      </c>
      <c r="E46" s="51">
        <f t="shared" si="8"/>
        <v>0</v>
      </c>
      <c r="F46" s="51">
        <f t="shared" si="8"/>
        <v>0</v>
      </c>
      <c r="G46" s="51">
        <f t="shared" si="8"/>
        <v>0</v>
      </c>
      <c r="H46" s="51">
        <f t="shared" si="8"/>
        <v>0</v>
      </c>
      <c r="I46" s="51">
        <f t="shared" si="8"/>
        <v>0</v>
      </c>
      <c r="J46" s="51">
        <f t="shared" si="8"/>
        <v>0</v>
      </c>
      <c r="K46" s="51">
        <f t="shared" si="8"/>
        <v>0</v>
      </c>
      <c r="L46" s="51">
        <f t="shared" si="8"/>
        <v>0</v>
      </c>
      <c r="M46" s="51">
        <f t="shared" si="8"/>
        <v>0</v>
      </c>
      <c r="N46" s="51">
        <f t="shared" si="8"/>
        <v>0</v>
      </c>
      <c r="O46" s="52">
        <f>SUM(C46:N46)</f>
        <v>0</v>
      </c>
      <c r="P46" s="53"/>
      <c r="Q46" s="54"/>
      <c r="R46" s="53"/>
      <c r="S46" s="53"/>
      <c r="T46" s="53"/>
      <c r="U46" s="53"/>
      <c r="V46" s="53"/>
    </row>
    <row r="47" spans="1:41" outlineLevel="1" x14ac:dyDescent="0.25">
      <c r="A47" s="13" t="s">
        <v>37</v>
      </c>
      <c r="B47" s="25" t="s">
        <v>38</v>
      </c>
      <c r="C47" s="41"/>
      <c r="D47" s="41"/>
      <c r="E47" s="41"/>
      <c r="F47" s="41"/>
      <c r="G47" s="41"/>
      <c r="H47" s="41"/>
      <c r="I47" s="41"/>
      <c r="J47" s="41"/>
      <c r="K47" s="41"/>
      <c r="L47" s="41"/>
      <c r="M47" s="41"/>
      <c r="N47" s="41"/>
      <c r="O47" s="29">
        <f t="shared" si="1"/>
        <v>0</v>
      </c>
      <c r="P47" s="15"/>
      <c r="Q47" s="19" t="s">
        <v>182</v>
      </c>
    </row>
    <row r="48" spans="1:41" outlineLevel="1" x14ac:dyDescent="0.25">
      <c r="A48" s="13" t="s">
        <v>39</v>
      </c>
      <c r="B48" s="25" t="s">
        <v>40</v>
      </c>
      <c r="C48" s="41"/>
      <c r="D48" s="41"/>
      <c r="E48" s="41"/>
      <c r="F48" s="41"/>
      <c r="G48" s="41"/>
      <c r="H48" s="41"/>
      <c r="I48" s="41"/>
      <c r="J48" s="41"/>
      <c r="K48" s="41"/>
      <c r="L48" s="41"/>
      <c r="M48" s="41"/>
      <c r="N48" s="41"/>
      <c r="O48" s="29">
        <f t="shared" si="1"/>
        <v>0</v>
      </c>
      <c r="P48" s="15"/>
      <c r="Q48" s="19" t="s">
        <v>183</v>
      </c>
    </row>
    <row r="49" spans="1:17" outlineLevel="1" x14ac:dyDescent="0.25">
      <c r="A49" s="13" t="s">
        <v>41</v>
      </c>
      <c r="B49" s="25" t="s">
        <v>42</v>
      </c>
      <c r="C49" s="41"/>
      <c r="D49" s="41"/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29">
        <f t="shared" si="1"/>
        <v>0</v>
      </c>
      <c r="P49" s="15"/>
      <c r="Q49" s="19" t="s">
        <v>184</v>
      </c>
    </row>
    <row r="50" spans="1:17" outlineLevel="1" x14ac:dyDescent="0.25">
      <c r="A50" s="13" t="s">
        <v>43</v>
      </c>
      <c r="B50" s="25" t="s">
        <v>44</v>
      </c>
      <c r="C50" s="41"/>
      <c r="D50" s="41"/>
      <c r="E50" s="41"/>
      <c r="F50" s="41"/>
      <c r="G50" s="41"/>
      <c r="H50" s="41"/>
      <c r="I50" s="41"/>
      <c r="J50" s="41"/>
      <c r="K50" s="41"/>
      <c r="L50" s="41"/>
      <c r="M50" s="41"/>
      <c r="N50" s="41"/>
      <c r="O50" s="29">
        <f t="shared" si="1"/>
        <v>0</v>
      </c>
      <c r="P50" s="15"/>
      <c r="Q50" s="19" t="s">
        <v>185</v>
      </c>
    </row>
    <row r="51" spans="1:17" outlineLevel="1" x14ac:dyDescent="0.25">
      <c r="A51" s="13" t="s">
        <v>45</v>
      </c>
      <c r="B51" s="25" t="s">
        <v>46</v>
      </c>
      <c r="C51" s="41"/>
      <c r="D51" s="41"/>
      <c r="E51" s="41"/>
      <c r="F51" s="41"/>
      <c r="G51" s="41"/>
      <c r="H51" s="41"/>
      <c r="I51" s="41"/>
      <c r="J51" s="41"/>
      <c r="K51" s="41"/>
      <c r="L51" s="41"/>
      <c r="M51" s="41"/>
      <c r="N51" s="41"/>
      <c r="O51" s="29">
        <f t="shared" si="1"/>
        <v>0</v>
      </c>
      <c r="P51" s="15"/>
      <c r="Q51" s="19" t="s">
        <v>186</v>
      </c>
    </row>
    <row r="52" spans="1:17" outlineLevel="1" x14ac:dyDescent="0.25">
      <c r="A52" s="13" t="s">
        <v>47</v>
      </c>
      <c r="B52" s="25" t="s">
        <v>48</v>
      </c>
      <c r="C52" s="41"/>
      <c r="D52" s="41"/>
      <c r="E52" s="41"/>
      <c r="F52" s="41"/>
      <c r="G52" s="41"/>
      <c r="H52" s="41"/>
      <c r="I52" s="41"/>
      <c r="J52" s="41"/>
      <c r="K52" s="41"/>
      <c r="L52" s="41"/>
      <c r="M52" s="41"/>
      <c r="N52" s="41"/>
      <c r="O52" s="29">
        <f t="shared" si="1"/>
        <v>0</v>
      </c>
      <c r="P52" s="15"/>
      <c r="Q52" s="19" t="s">
        <v>187</v>
      </c>
    </row>
    <row r="53" spans="1:17" ht="63.75" customHeight="1" outlineLevel="1" x14ac:dyDescent="0.25">
      <c r="A53" s="13" t="s">
        <v>49</v>
      </c>
      <c r="B53" s="16" t="s">
        <v>369</v>
      </c>
      <c r="C53" s="41"/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41"/>
      <c r="O53" s="29">
        <f t="shared" si="1"/>
        <v>0</v>
      </c>
      <c r="P53" s="15"/>
      <c r="Q53" s="19" t="s">
        <v>370</v>
      </c>
    </row>
    <row r="54" spans="1:17" outlineLevel="1" x14ac:dyDescent="0.25">
      <c r="A54" s="13" t="s">
        <v>50</v>
      </c>
      <c r="B54" s="25" t="s">
        <v>51</v>
      </c>
      <c r="C54" s="41"/>
      <c r="D54" s="41"/>
      <c r="E54" s="41"/>
      <c r="F54" s="41"/>
      <c r="G54" s="41"/>
      <c r="H54" s="41"/>
      <c r="I54" s="41"/>
      <c r="J54" s="41"/>
      <c r="K54" s="41"/>
      <c r="L54" s="41"/>
      <c r="M54" s="41"/>
      <c r="N54" s="41"/>
      <c r="O54" s="29">
        <f t="shared" si="1"/>
        <v>0</v>
      </c>
      <c r="P54" s="15"/>
      <c r="Q54" s="19" t="s">
        <v>188</v>
      </c>
    </row>
    <row r="55" spans="1:17" outlineLevel="1" x14ac:dyDescent="0.25">
      <c r="A55" s="13" t="s">
        <v>52</v>
      </c>
      <c r="B55" s="25" t="s">
        <v>53</v>
      </c>
      <c r="C55" s="41"/>
      <c r="D55" s="41"/>
      <c r="E55" s="41"/>
      <c r="F55" s="41"/>
      <c r="G55" s="41"/>
      <c r="H55" s="41"/>
      <c r="I55" s="41"/>
      <c r="J55" s="41"/>
      <c r="K55" s="41"/>
      <c r="L55" s="41"/>
      <c r="M55" s="41"/>
      <c r="N55" s="41"/>
      <c r="O55" s="29">
        <f t="shared" si="1"/>
        <v>0</v>
      </c>
      <c r="P55" s="15"/>
      <c r="Q55" s="24" t="s">
        <v>189</v>
      </c>
    </row>
    <row r="56" spans="1:17" outlineLevel="1" x14ac:dyDescent="0.25">
      <c r="A56" s="13" t="s">
        <v>54</v>
      </c>
      <c r="B56" s="25" t="s">
        <v>55</v>
      </c>
      <c r="C56" s="41"/>
      <c r="D56" s="41"/>
      <c r="E56" s="41"/>
      <c r="F56" s="41"/>
      <c r="G56" s="41"/>
      <c r="H56" s="41"/>
      <c r="I56" s="41"/>
      <c r="J56" s="41"/>
      <c r="K56" s="41"/>
      <c r="L56" s="41"/>
      <c r="M56" s="41"/>
      <c r="N56" s="41"/>
      <c r="O56" s="29">
        <f t="shared" si="1"/>
        <v>0</v>
      </c>
      <c r="P56" s="15"/>
      <c r="Q56" s="24" t="s">
        <v>190</v>
      </c>
    </row>
    <row r="57" spans="1:17" ht="30" outlineLevel="1" x14ac:dyDescent="0.25">
      <c r="A57" s="13" t="s">
        <v>344</v>
      </c>
      <c r="B57" s="25" t="s">
        <v>345</v>
      </c>
      <c r="C57" s="41"/>
      <c r="D57" s="41"/>
      <c r="E57" s="41"/>
      <c r="F57" s="41"/>
      <c r="G57" s="41"/>
      <c r="H57" s="41"/>
      <c r="I57" s="41"/>
      <c r="J57" s="41"/>
      <c r="K57" s="41"/>
      <c r="L57" s="41"/>
      <c r="M57" s="41"/>
      <c r="N57" s="41"/>
      <c r="O57" s="29">
        <f t="shared" si="1"/>
        <v>0</v>
      </c>
      <c r="P57" s="15"/>
      <c r="Q57" s="24" t="s">
        <v>346</v>
      </c>
    </row>
    <row r="58" spans="1:17" outlineLevel="1" x14ac:dyDescent="0.25">
      <c r="A58" s="13" t="s">
        <v>347</v>
      </c>
      <c r="B58" s="25" t="s">
        <v>348</v>
      </c>
      <c r="C58" s="41"/>
      <c r="D58" s="41"/>
      <c r="E58" s="41"/>
      <c r="F58" s="41"/>
      <c r="G58" s="41"/>
      <c r="H58" s="41"/>
      <c r="I58" s="41"/>
      <c r="J58" s="41"/>
      <c r="K58" s="41"/>
      <c r="L58" s="41"/>
      <c r="M58" s="41"/>
      <c r="N58" s="41"/>
      <c r="O58" s="29">
        <f t="shared" si="1"/>
        <v>0</v>
      </c>
      <c r="P58" s="15"/>
      <c r="Q58" s="24" t="s">
        <v>349</v>
      </c>
    </row>
    <row r="59" spans="1:17" outlineLevel="1" x14ac:dyDescent="0.25">
      <c r="A59" s="12" t="s">
        <v>305</v>
      </c>
      <c r="B59" s="23" t="s">
        <v>306</v>
      </c>
      <c r="C59" s="41"/>
      <c r="D59" s="41"/>
      <c r="E59" s="41"/>
      <c r="F59" s="41"/>
      <c r="G59" s="41"/>
      <c r="H59" s="41"/>
      <c r="I59" s="41"/>
      <c r="J59" s="41"/>
      <c r="K59" s="41"/>
      <c r="L59" s="41"/>
      <c r="M59" s="41"/>
      <c r="N59" s="41"/>
      <c r="O59" s="29">
        <f t="shared" si="1"/>
        <v>0</v>
      </c>
      <c r="P59" s="15"/>
      <c r="Q59" s="24" t="s">
        <v>329</v>
      </c>
    </row>
    <row r="60" spans="1:17" ht="45" outlineLevel="1" x14ac:dyDescent="0.25">
      <c r="A60" s="12" t="s">
        <v>333</v>
      </c>
      <c r="B60" s="23" t="s">
        <v>334</v>
      </c>
      <c r="C60" s="41"/>
      <c r="D60" s="41"/>
      <c r="E60" s="41"/>
      <c r="F60" s="41"/>
      <c r="G60" s="41"/>
      <c r="H60" s="41"/>
      <c r="I60" s="41"/>
      <c r="J60" s="41"/>
      <c r="K60" s="41"/>
      <c r="L60" s="41"/>
      <c r="M60" s="41"/>
      <c r="N60" s="41"/>
      <c r="O60" s="29">
        <f t="shared" si="1"/>
        <v>0</v>
      </c>
      <c r="P60" s="15"/>
      <c r="Q60" s="24" t="s">
        <v>335</v>
      </c>
    </row>
    <row r="61" spans="1:17" outlineLevel="1" x14ac:dyDescent="0.25">
      <c r="A61" s="12" t="s">
        <v>326</v>
      </c>
      <c r="B61" s="23" t="s">
        <v>327</v>
      </c>
      <c r="C61" s="41"/>
      <c r="D61" s="41"/>
      <c r="E61" s="41"/>
      <c r="F61" s="41"/>
      <c r="G61" s="41"/>
      <c r="H61" s="41"/>
      <c r="I61" s="41"/>
      <c r="J61" s="41"/>
      <c r="K61" s="41"/>
      <c r="L61" s="41"/>
      <c r="M61" s="41"/>
      <c r="N61" s="41"/>
      <c r="O61" s="29">
        <f t="shared" si="1"/>
        <v>0</v>
      </c>
      <c r="P61" s="15"/>
      <c r="Q61" s="24" t="s">
        <v>328</v>
      </c>
    </row>
    <row r="62" spans="1:17" outlineLevel="1" x14ac:dyDescent="0.25">
      <c r="A62" s="13" t="s">
        <v>56</v>
      </c>
      <c r="B62" s="25" t="s">
        <v>57</v>
      </c>
      <c r="C62" s="41"/>
      <c r="D62" s="41"/>
      <c r="E62" s="41"/>
      <c r="F62" s="41"/>
      <c r="G62" s="41"/>
      <c r="H62" s="41"/>
      <c r="I62" s="41"/>
      <c r="J62" s="41"/>
      <c r="K62" s="41"/>
      <c r="L62" s="41"/>
      <c r="M62" s="41"/>
      <c r="N62" s="41"/>
      <c r="O62" s="29">
        <f t="shared" si="1"/>
        <v>0</v>
      </c>
      <c r="P62" s="15"/>
      <c r="Q62" s="19" t="s">
        <v>191</v>
      </c>
    </row>
    <row r="63" spans="1:17" outlineLevel="1" x14ac:dyDescent="0.25">
      <c r="A63" s="13" t="s">
        <v>58</v>
      </c>
      <c r="B63" s="25" t="s">
        <v>59</v>
      </c>
      <c r="C63" s="41"/>
      <c r="D63" s="41"/>
      <c r="E63" s="41"/>
      <c r="F63" s="41"/>
      <c r="G63" s="41"/>
      <c r="H63" s="41"/>
      <c r="I63" s="41"/>
      <c r="J63" s="41"/>
      <c r="K63" s="41"/>
      <c r="L63" s="41"/>
      <c r="M63" s="41"/>
      <c r="N63" s="41"/>
      <c r="O63" s="29">
        <f t="shared" si="1"/>
        <v>0</v>
      </c>
      <c r="P63" s="15"/>
      <c r="Q63" s="19" t="s">
        <v>192</v>
      </c>
    </row>
    <row r="64" spans="1:17" outlineLevel="1" x14ac:dyDescent="0.25">
      <c r="A64" s="13" t="s">
        <v>60</v>
      </c>
      <c r="B64" s="25" t="s">
        <v>61</v>
      </c>
      <c r="C64" s="41"/>
      <c r="D64" s="41"/>
      <c r="E64" s="41"/>
      <c r="F64" s="41"/>
      <c r="G64" s="41"/>
      <c r="H64" s="41"/>
      <c r="I64" s="41"/>
      <c r="J64" s="41"/>
      <c r="K64" s="41"/>
      <c r="L64" s="41"/>
      <c r="M64" s="41"/>
      <c r="N64" s="41"/>
      <c r="O64" s="29">
        <f t="shared" si="1"/>
        <v>0</v>
      </c>
      <c r="P64" s="15"/>
      <c r="Q64" s="19" t="s">
        <v>193</v>
      </c>
    </row>
    <row r="65" spans="1:41" outlineLevel="1" x14ac:dyDescent="0.25">
      <c r="A65" s="12" t="s">
        <v>62</v>
      </c>
      <c r="B65" s="25" t="s">
        <v>63</v>
      </c>
      <c r="C65" s="41"/>
      <c r="D65" s="41"/>
      <c r="E65" s="41"/>
      <c r="F65" s="41"/>
      <c r="G65" s="41"/>
      <c r="H65" s="41"/>
      <c r="I65" s="41"/>
      <c r="J65" s="41"/>
      <c r="K65" s="41"/>
      <c r="L65" s="41"/>
      <c r="M65" s="41"/>
      <c r="N65" s="41"/>
      <c r="O65" s="29">
        <f t="shared" si="1"/>
        <v>0</v>
      </c>
      <c r="P65" s="15"/>
      <c r="Q65" s="19" t="s">
        <v>194</v>
      </c>
    </row>
    <row r="66" spans="1:41" ht="45" customHeight="1" outlineLevel="1" x14ac:dyDescent="0.25">
      <c r="A66" s="12" t="s">
        <v>64</v>
      </c>
      <c r="B66" s="25" t="s">
        <v>65</v>
      </c>
      <c r="C66" s="41"/>
      <c r="D66" s="41"/>
      <c r="E66" s="41"/>
      <c r="F66" s="41"/>
      <c r="G66" s="41"/>
      <c r="H66" s="41"/>
      <c r="I66" s="41"/>
      <c r="J66" s="41"/>
      <c r="K66" s="41"/>
      <c r="L66" s="41"/>
      <c r="M66" s="41"/>
      <c r="N66" s="41"/>
      <c r="O66" s="29">
        <f t="shared" si="1"/>
        <v>0</v>
      </c>
      <c r="P66" s="15"/>
      <c r="Q66" s="19" t="s">
        <v>195</v>
      </c>
    </row>
    <row r="67" spans="1:41" outlineLevel="1" x14ac:dyDescent="0.25">
      <c r="A67" s="12" t="s">
        <v>66</v>
      </c>
      <c r="B67" s="25" t="s">
        <v>368</v>
      </c>
      <c r="C67" s="41"/>
      <c r="D67" s="41"/>
      <c r="E67" s="41"/>
      <c r="F67" s="41"/>
      <c r="G67" s="41"/>
      <c r="H67" s="41"/>
      <c r="I67" s="41"/>
      <c r="J67" s="41"/>
      <c r="K67" s="41"/>
      <c r="L67" s="41"/>
      <c r="M67" s="41"/>
      <c r="N67" s="41"/>
      <c r="O67" s="29">
        <f t="shared" si="1"/>
        <v>0</v>
      </c>
      <c r="P67" s="15"/>
      <c r="Q67" s="19" t="s">
        <v>196</v>
      </c>
    </row>
    <row r="68" spans="1:41" ht="30" outlineLevel="1" x14ac:dyDescent="0.25">
      <c r="A68" s="12" t="s">
        <v>67</v>
      </c>
      <c r="B68" s="25" t="s">
        <v>367</v>
      </c>
      <c r="C68" s="41"/>
      <c r="D68" s="41"/>
      <c r="E68" s="41"/>
      <c r="F68" s="41"/>
      <c r="G68" s="41"/>
      <c r="H68" s="41"/>
      <c r="I68" s="41"/>
      <c r="J68" s="41"/>
      <c r="K68" s="41"/>
      <c r="L68" s="41"/>
      <c r="M68" s="41"/>
      <c r="N68" s="41"/>
      <c r="O68" s="29">
        <f t="shared" si="1"/>
        <v>0</v>
      </c>
      <c r="P68" s="15"/>
      <c r="Q68" s="19" t="s">
        <v>197</v>
      </c>
    </row>
    <row r="69" spans="1:41" outlineLevel="1" x14ac:dyDescent="0.25">
      <c r="A69" s="12" t="s">
        <v>68</v>
      </c>
      <c r="B69" s="25" t="s">
        <v>366</v>
      </c>
      <c r="C69" s="41"/>
      <c r="D69" s="41"/>
      <c r="E69" s="41"/>
      <c r="F69" s="41"/>
      <c r="G69" s="41"/>
      <c r="H69" s="41"/>
      <c r="I69" s="41"/>
      <c r="J69" s="41"/>
      <c r="K69" s="41"/>
      <c r="L69" s="41"/>
      <c r="M69" s="41"/>
      <c r="N69" s="41"/>
      <c r="O69" s="29">
        <f t="shared" ref="O69:O111" si="9">SUM(C69:N69)</f>
        <v>0</v>
      </c>
      <c r="P69" s="15"/>
      <c r="Q69" s="19" t="s">
        <v>198</v>
      </c>
    </row>
    <row r="70" spans="1:41" outlineLevel="1" x14ac:dyDescent="0.25">
      <c r="A70" s="12" t="s">
        <v>69</v>
      </c>
      <c r="B70" s="25" t="s">
        <v>70</v>
      </c>
      <c r="C70" s="41"/>
      <c r="D70" s="41"/>
      <c r="E70" s="41"/>
      <c r="F70" s="41"/>
      <c r="G70" s="41"/>
      <c r="H70" s="41"/>
      <c r="I70" s="41"/>
      <c r="J70" s="41"/>
      <c r="K70" s="41"/>
      <c r="L70" s="41"/>
      <c r="M70" s="41"/>
      <c r="N70" s="41"/>
      <c r="O70" s="29">
        <f t="shared" si="9"/>
        <v>0</v>
      </c>
      <c r="P70" s="15"/>
      <c r="Q70" s="19" t="s">
        <v>199</v>
      </c>
    </row>
    <row r="71" spans="1:41" outlineLevel="1" x14ac:dyDescent="0.25">
      <c r="A71" s="12" t="s">
        <v>339</v>
      </c>
      <c r="B71" s="25" t="s">
        <v>388</v>
      </c>
      <c r="C71" s="41"/>
      <c r="D71" s="41"/>
      <c r="E71" s="41"/>
      <c r="F71" s="41"/>
      <c r="G71" s="41"/>
      <c r="H71" s="41"/>
      <c r="I71" s="41"/>
      <c r="J71" s="41"/>
      <c r="K71" s="41"/>
      <c r="L71" s="41"/>
      <c r="M71" s="41"/>
      <c r="N71" s="41"/>
      <c r="O71" s="29">
        <f t="shared" si="9"/>
        <v>0</v>
      </c>
      <c r="P71" s="15"/>
      <c r="Q71" s="19" t="s">
        <v>340</v>
      </c>
    </row>
    <row r="72" spans="1:41" outlineLevel="1" x14ac:dyDescent="0.25">
      <c r="A72" s="12" t="s">
        <v>71</v>
      </c>
      <c r="B72" s="25" t="s">
        <v>72</v>
      </c>
      <c r="C72" s="41"/>
      <c r="D72" s="41"/>
      <c r="E72" s="41"/>
      <c r="F72" s="41"/>
      <c r="G72" s="41"/>
      <c r="H72" s="41"/>
      <c r="I72" s="41"/>
      <c r="J72" s="41"/>
      <c r="K72" s="41"/>
      <c r="L72" s="41"/>
      <c r="M72" s="41"/>
      <c r="N72" s="41"/>
      <c r="O72" s="29">
        <f t="shared" si="9"/>
        <v>0</v>
      </c>
      <c r="P72" s="15"/>
      <c r="Q72" s="19" t="s">
        <v>200</v>
      </c>
    </row>
    <row r="73" spans="1:41" outlineLevel="1" x14ac:dyDescent="0.25">
      <c r="A73" s="12" t="s">
        <v>73</v>
      </c>
      <c r="B73" s="25" t="s">
        <v>74</v>
      </c>
      <c r="C73" s="41"/>
      <c r="D73" s="41"/>
      <c r="E73" s="41"/>
      <c r="F73" s="41"/>
      <c r="G73" s="41"/>
      <c r="H73" s="41"/>
      <c r="I73" s="41"/>
      <c r="J73" s="41"/>
      <c r="K73" s="41"/>
      <c r="L73" s="41"/>
      <c r="M73" s="41"/>
      <c r="N73" s="41"/>
      <c r="O73" s="29">
        <f t="shared" si="9"/>
        <v>0</v>
      </c>
      <c r="P73" s="15"/>
      <c r="Q73" s="19" t="s">
        <v>201</v>
      </c>
    </row>
    <row r="74" spans="1:41" outlineLevel="1" x14ac:dyDescent="0.25">
      <c r="A74" s="12" t="s">
        <v>75</v>
      </c>
      <c r="B74" s="25" t="s">
        <v>76</v>
      </c>
      <c r="C74" s="41"/>
      <c r="D74" s="41"/>
      <c r="E74" s="41"/>
      <c r="F74" s="41"/>
      <c r="G74" s="41"/>
      <c r="H74" s="41"/>
      <c r="I74" s="41"/>
      <c r="J74" s="41"/>
      <c r="K74" s="41"/>
      <c r="L74" s="41"/>
      <c r="M74" s="41"/>
      <c r="N74" s="41"/>
      <c r="O74" s="29">
        <f t="shared" si="9"/>
        <v>0</v>
      </c>
      <c r="P74" s="15"/>
      <c r="Q74" s="24" t="s">
        <v>202</v>
      </c>
    </row>
    <row r="75" spans="1:41" outlineLevel="1" x14ac:dyDescent="0.25">
      <c r="A75" s="12" t="s">
        <v>253</v>
      </c>
      <c r="B75" s="25" t="s">
        <v>254</v>
      </c>
      <c r="C75" s="41"/>
      <c r="D75" s="41"/>
      <c r="E75" s="41"/>
      <c r="F75" s="41"/>
      <c r="G75" s="41"/>
      <c r="H75" s="41"/>
      <c r="I75" s="41"/>
      <c r="J75" s="41"/>
      <c r="K75" s="41"/>
      <c r="L75" s="41"/>
      <c r="M75" s="41"/>
      <c r="N75" s="41"/>
      <c r="O75" s="29">
        <f t="shared" si="9"/>
        <v>0</v>
      </c>
      <c r="P75" s="15"/>
      <c r="Q75" s="24" t="s">
        <v>365</v>
      </c>
    </row>
    <row r="76" spans="1:41" outlineLevel="1" x14ac:dyDescent="0.25">
      <c r="A76" s="12" t="s">
        <v>162</v>
      </c>
      <c r="B76" s="25" t="s">
        <v>364</v>
      </c>
      <c r="C76" s="41"/>
      <c r="D76" s="41"/>
      <c r="E76" s="41"/>
      <c r="F76" s="41"/>
      <c r="G76" s="41"/>
      <c r="H76" s="41"/>
      <c r="I76" s="41"/>
      <c r="J76" s="41"/>
      <c r="K76" s="41"/>
      <c r="L76" s="41"/>
      <c r="M76" s="41"/>
      <c r="N76" s="41"/>
      <c r="O76" s="29">
        <f t="shared" si="9"/>
        <v>0</v>
      </c>
      <c r="P76" s="15"/>
      <c r="Q76" s="19" t="s">
        <v>203</v>
      </c>
    </row>
    <row r="77" spans="1:41" ht="30" outlineLevel="1" x14ac:dyDescent="0.25">
      <c r="A77" s="12" t="s">
        <v>77</v>
      </c>
      <c r="B77" s="25" t="s">
        <v>78</v>
      </c>
      <c r="C77" s="41"/>
      <c r="D77" s="41"/>
      <c r="E77" s="41"/>
      <c r="F77" s="41"/>
      <c r="G77" s="41"/>
      <c r="H77" s="41"/>
      <c r="I77" s="41"/>
      <c r="J77" s="41"/>
      <c r="K77" s="41"/>
      <c r="L77" s="41"/>
      <c r="M77" s="41"/>
      <c r="N77" s="41"/>
      <c r="O77" s="29">
        <f t="shared" si="9"/>
        <v>0</v>
      </c>
      <c r="P77" s="15"/>
      <c r="Q77" s="19" t="s">
        <v>204</v>
      </c>
    </row>
    <row r="78" spans="1:41" outlineLevel="1" x14ac:dyDescent="0.25">
      <c r="A78" s="12" t="s">
        <v>374</v>
      </c>
      <c r="B78" s="25" t="s">
        <v>375</v>
      </c>
      <c r="C78" s="41"/>
      <c r="D78" s="41"/>
      <c r="E78" s="41"/>
      <c r="F78" s="41"/>
      <c r="G78" s="41"/>
      <c r="H78" s="41"/>
      <c r="I78" s="41"/>
      <c r="J78" s="41"/>
      <c r="K78" s="41"/>
      <c r="L78" s="41"/>
      <c r="M78" s="41"/>
      <c r="N78" s="41"/>
      <c r="O78" s="29">
        <f t="shared" si="9"/>
        <v>0</v>
      </c>
      <c r="P78" s="15"/>
      <c r="Q78" s="19" t="s">
        <v>376</v>
      </c>
    </row>
    <row r="79" spans="1:41" s="20" customFormat="1" ht="30" outlineLevel="1" x14ac:dyDescent="0.25">
      <c r="A79" s="12" t="s">
        <v>374</v>
      </c>
      <c r="B79" s="23" t="s">
        <v>377</v>
      </c>
      <c r="C79" s="56"/>
      <c r="D79" s="56"/>
      <c r="E79" s="56"/>
      <c r="F79" s="56"/>
      <c r="G79" s="56"/>
      <c r="H79" s="56"/>
      <c r="I79" s="56"/>
      <c r="J79" s="56"/>
      <c r="K79" s="56"/>
      <c r="L79" s="56"/>
      <c r="M79" s="56"/>
      <c r="N79" s="56"/>
      <c r="O79" s="29">
        <f t="shared" si="9"/>
        <v>0</v>
      </c>
      <c r="P79" s="15"/>
      <c r="Q79" s="66" t="s">
        <v>382</v>
      </c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  <c r="AD79" s="10"/>
      <c r="AE79" s="10"/>
      <c r="AF79" s="10"/>
      <c r="AG79" s="10"/>
      <c r="AH79" s="10"/>
      <c r="AI79" s="10"/>
      <c r="AJ79" s="10"/>
      <c r="AK79" s="10"/>
      <c r="AL79" s="10"/>
      <c r="AM79" s="10"/>
      <c r="AN79" s="10"/>
      <c r="AO79" s="10"/>
    </row>
    <row r="80" spans="1:41" s="20" customFormat="1" ht="30" outlineLevel="1" x14ac:dyDescent="0.25">
      <c r="A80" s="12" t="s">
        <v>374</v>
      </c>
      <c r="B80" s="18" t="s">
        <v>378</v>
      </c>
      <c r="C80" s="56"/>
      <c r="D80" s="56"/>
      <c r="E80" s="56"/>
      <c r="F80" s="56"/>
      <c r="G80" s="56"/>
      <c r="H80" s="56"/>
      <c r="I80" s="56"/>
      <c r="J80" s="56"/>
      <c r="K80" s="56"/>
      <c r="L80" s="56"/>
      <c r="M80" s="56"/>
      <c r="N80" s="56"/>
      <c r="O80" s="29">
        <f t="shared" si="9"/>
        <v>0</v>
      </c>
      <c r="P80" s="15"/>
      <c r="Q80" s="67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  <c r="AD80" s="10"/>
      <c r="AE80" s="10"/>
      <c r="AF80" s="10"/>
      <c r="AG80" s="10"/>
      <c r="AH80" s="10"/>
      <c r="AI80" s="10"/>
      <c r="AJ80" s="10"/>
      <c r="AK80" s="10"/>
      <c r="AL80" s="10"/>
      <c r="AM80" s="10"/>
      <c r="AN80" s="10"/>
      <c r="AO80" s="10"/>
    </row>
    <row r="81" spans="1:41" s="20" customFormat="1" ht="30" outlineLevel="1" x14ac:dyDescent="0.25">
      <c r="A81" s="12" t="s">
        <v>374</v>
      </c>
      <c r="B81" s="18" t="s">
        <v>379</v>
      </c>
      <c r="C81" s="56"/>
      <c r="D81" s="56"/>
      <c r="E81" s="56"/>
      <c r="F81" s="56"/>
      <c r="G81" s="56"/>
      <c r="H81" s="56"/>
      <c r="I81" s="56"/>
      <c r="J81" s="56"/>
      <c r="K81" s="56"/>
      <c r="L81" s="56"/>
      <c r="M81" s="56"/>
      <c r="N81" s="56"/>
      <c r="O81" s="29">
        <f t="shared" si="9"/>
        <v>0</v>
      </c>
      <c r="P81" s="15"/>
      <c r="Q81" s="67"/>
      <c r="R81" s="10"/>
      <c r="S81" s="10"/>
      <c r="T81" s="10"/>
      <c r="U81" s="10"/>
      <c r="V81" s="10"/>
      <c r="W81" s="10"/>
      <c r="X81" s="10"/>
      <c r="Y81" s="10"/>
      <c r="Z81" s="10"/>
      <c r="AA81" s="10"/>
      <c r="AB81" s="10"/>
      <c r="AC81" s="10"/>
      <c r="AD81" s="10"/>
      <c r="AE81" s="10"/>
      <c r="AF81" s="10"/>
      <c r="AG81" s="10"/>
      <c r="AH81" s="10"/>
      <c r="AI81" s="10"/>
      <c r="AJ81" s="10"/>
      <c r="AK81" s="10"/>
      <c r="AL81" s="10"/>
      <c r="AM81" s="10"/>
      <c r="AN81" s="10"/>
      <c r="AO81" s="10"/>
    </row>
    <row r="82" spans="1:41" s="20" customFormat="1" ht="30" outlineLevel="1" x14ac:dyDescent="0.25">
      <c r="A82" s="12" t="s">
        <v>374</v>
      </c>
      <c r="B82" s="18" t="s">
        <v>380</v>
      </c>
      <c r="C82" s="56"/>
      <c r="D82" s="56"/>
      <c r="E82" s="56"/>
      <c r="F82" s="56"/>
      <c r="G82" s="56"/>
      <c r="H82" s="56"/>
      <c r="I82" s="56"/>
      <c r="J82" s="56"/>
      <c r="K82" s="56"/>
      <c r="L82" s="56"/>
      <c r="M82" s="56"/>
      <c r="N82" s="56"/>
      <c r="O82" s="29">
        <f t="shared" si="9"/>
        <v>0</v>
      </c>
      <c r="P82" s="15"/>
      <c r="Q82" s="67"/>
      <c r="R82" s="10"/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10"/>
      <c r="AD82" s="10"/>
      <c r="AE82" s="10"/>
      <c r="AF82" s="10"/>
      <c r="AG82" s="10"/>
      <c r="AH82" s="10"/>
      <c r="AI82" s="10"/>
      <c r="AJ82" s="10"/>
      <c r="AK82" s="10"/>
      <c r="AL82" s="10"/>
      <c r="AM82" s="10"/>
      <c r="AN82" s="10"/>
      <c r="AO82" s="10"/>
    </row>
    <row r="83" spans="1:41" s="20" customFormat="1" ht="30" outlineLevel="1" x14ac:dyDescent="0.25">
      <c r="A83" s="12" t="s">
        <v>374</v>
      </c>
      <c r="B83" s="18" t="s">
        <v>381</v>
      </c>
      <c r="C83" s="56"/>
      <c r="D83" s="56"/>
      <c r="E83" s="56"/>
      <c r="F83" s="56"/>
      <c r="G83" s="56"/>
      <c r="H83" s="56"/>
      <c r="I83" s="56"/>
      <c r="J83" s="56"/>
      <c r="K83" s="56"/>
      <c r="L83" s="56"/>
      <c r="M83" s="56"/>
      <c r="N83" s="56"/>
      <c r="O83" s="29">
        <f t="shared" si="9"/>
        <v>0</v>
      </c>
      <c r="P83" s="15"/>
      <c r="Q83" s="68"/>
      <c r="R83" s="10"/>
      <c r="S83" s="10"/>
      <c r="T83" s="10"/>
      <c r="U83" s="10"/>
      <c r="V83" s="10"/>
      <c r="W83" s="10"/>
      <c r="X83" s="10"/>
      <c r="Y83" s="10"/>
      <c r="Z83" s="10"/>
      <c r="AA83" s="10"/>
      <c r="AB83" s="10"/>
      <c r="AC83" s="10"/>
      <c r="AD83" s="10"/>
      <c r="AE83" s="10"/>
      <c r="AF83" s="10"/>
      <c r="AG83" s="10"/>
      <c r="AH83" s="10"/>
      <c r="AI83" s="10"/>
      <c r="AJ83" s="10"/>
      <c r="AK83" s="10"/>
      <c r="AL83" s="10"/>
      <c r="AM83" s="10"/>
      <c r="AN83" s="10"/>
      <c r="AO83" s="10"/>
    </row>
    <row r="84" spans="1:41" outlineLevel="1" x14ac:dyDescent="0.25">
      <c r="A84" s="12" t="s">
        <v>330</v>
      </c>
      <c r="B84" s="25" t="s">
        <v>331</v>
      </c>
      <c r="C84" s="41"/>
      <c r="D84" s="41"/>
      <c r="E84" s="41"/>
      <c r="F84" s="41"/>
      <c r="G84" s="41"/>
      <c r="H84" s="41"/>
      <c r="I84" s="41"/>
      <c r="J84" s="41"/>
      <c r="K84" s="41"/>
      <c r="L84" s="41"/>
      <c r="M84" s="41"/>
      <c r="N84" s="41"/>
      <c r="O84" s="29">
        <f t="shared" si="9"/>
        <v>0</v>
      </c>
      <c r="P84" s="15"/>
      <c r="Q84" s="19" t="s">
        <v>332</v>
      </c>
    </row>
    <row r="85" spans="1:41" outlineLevel="1" x14ac:dyDescent="0.25">
      <c r="A85" s="12" t="s">
        <v>350</v>
      </c>
      <c r="B85" s="25" t="s">
        <v>351</v>
      </c>
      <c r="C85" s="41"/>
      <c r="D85" s="41"/>
      <c r="E85" s="41"/>
      <c r="F85" s="41"/>
      <c r="G85" s="41"/>
      <c r="H85" s="41"/>
      <c r="I85" s="41"/>
      <c r="J85" s="41"/>
      <c r="K85" s="41"/>
      <c r="L85" s="41"/>
      <c r="M85" s="41"/>
      <c r="N85" s="41"/>
      <c r="O85" s="29">
        <f t="shared" si="9"/>
        <v>0</v>
      </c>
      <c r="P85" s="15"/>
      <c r="Q85" s="19" t="s">
        <v>352</v>
      </c>
    </row>
    <row r="86" spans="1:41" outlineLevel="1" x14ac:dyDescent="0.25">
      <c r="A86" s="12" t="s">
        <v>341</v>
      </c>
      <c r="B86" s="25" t="s">
        <v>342</v>
      </c>
      <c r="C86" s="41"/>
      <c r="D86" s="41"/>
      <c r="E86" s="41"/>
      <c r="F86" s="41"/>
      <c r="G86" s="41"/>
      <c r="H86" s="41"/>
      <c r="I86" s="41"/>
      <c r="J86" s="41"/>
      <c r="K86" s="41"/>
      <c r="L86" s="41"/>
      <c r="M86" s="41"/>
      <c r="N86" s="41"/>
      <c r="O86" s="29">
        <f t="shared" si="9"/>
        <v>0</v>
      </c>
      <c r="P86" s="15"/>
      <c r="Q86" s="19" t="s">
        <v>343</v>
      </c>
    </row>
    <row r="87" spans="1:41" ht="37.5" customHeight="1" outlineLevel="1" x14ac:dyDescent="0.25">
      <c r="A87" s="12" t="s">
        <v>336</v>
      </c>
      <c r="B87" s="25" t="s">
        <v>337</v>
      </c>
      <c r="C87" s="41"/>
      <c r="D87" s="41"/>
      <c r="E87" s="41"/>
      <c r="F87" s="41"/>
      <c r="G87" s="41"/>
      <c r="H87" s="41"/>
      <c r="I87" s="41"/>
      <c r="J87" s="41"/>
      <c r="K87" s="41"/>
      <c r="L87" s="41"/>
      <c r="M87" s="41"/>
      <c r="N87" s="41"/>
      <c r="O87" s="29">
        <f t="shared" si="9"/>
        <v>0</v>
      </c>
      <c r="P87" s="15"/>
      <c r="Q87" s="19" t="s">
        <v>338</v>
      </c>
    </row>
    <row r="88" spans="1:41" ht="30" outlineLevel="1" x14ac:dyDescent="0.25">
      <c r="A88" s="12" t="s">
        <v>255</v>
      </c>
      <c r="B88" s="25" t="s">
        <v>256</v>
      </c>
      <c r="C88" s="41"/>
      <c r="D88" s="41"/>
      <c r="E88" s="41"/>
      <c r="F88" s="41"/>
      <c r="G88" s="41"/>
      <c r="H88" s="41"/>
      <c r="I88" s="41"/>
      <c r="J88" s="41"/>
      <c r="K88" s="41"/>
      <c r="L88" s="41"/>
      <c r="M88" s="41"/>
      <c r="N88" s="41"/>
      <c r="O88" s="29">
        <f t="shared" si="9"/>
        <v>0</v>
      </c>
      <c r="P88" s="15"/>
      <c r="Q88" s="19" t="s">
        <v>324</v>
      </c>
    </row>
    <row r="89" spans="1:41" ht="30" outlineLevel="1" x14ac:dyDescent="0.25">
      <c r="A89" s="12" t="s">
        <v>321</v>
      </c>
      <c r="B89" s="25" t="s">
        <v>322</v>
      </c>
      <c r="C89" s="41"/>
      <c r="D89" s="41"/>
      <c r="E89" s="41"/>
      <c r="F89" s="41"/>
      <c r="G89" s="41"/>
      <c r="H89" s="41"/>
      <c r="I89" s="41"/>
      <c r="J89" s="41"/>
      <c r="K89" s="41"/>
      <c r="L89" s="41"/>
      <c r="M89" s="41"/>
      <c r="N89" s="41"/>
      <c r="O89" s="29">
        <f t="shared" si="9"/>
        <v>0</v>
      </c>
      <c r="P89" s="15"/>
      <c r="Q89" s="19" t="s">
        <v>323</v>
      </c>
    </row>
    <row r="90" spans="1:41" outlineLevel="1" x14ac:dyDescent="0.25">
      <c r="A90" s="12" t="s">
        <v>79</v>
      </c>
      <c r="B90" s="25" t="s">
        <v>80</v>
      </c>
      <c r="C90" s="41"/>
      <c r="D90" s="41"/>
      <c r="E90" s="41"/>
      <c r="F90" s="41"/>
      <c r="G90" s="41"/>
      <c r="H90" s="41"/>
      <c r="I90" s="41"/>
      <c r="J90" s="41"/>
      <c r="K90" s="41"/>
      <c r="L90" s="41"/>
      <c r="M90" s="41"/>
      <c r="N90" s="41"/>
      <c r="O90" s="29">
        <f t="shared" si="9"/>
        <v>0</v>
      </c>
      <c r="P90" s="15"/>
      <c r="Q90" s="19" t="s">
        <v>205</v>
      </c>
    </row>
    <row r="91" spans="1:41" ht="30" outlineLevel="1" x14ac:dyDescent="0.25">
      <c r="A91" s="12" t="s">
        <v>81</v>
      </c>
      <c r="B91" s="25" t="s">
        <v>82</v>
      </c>
      <c r="C91" s="41"/>
      <c r="D91" s="41"/>
      <c r="E91" s="41"/>
      <c r="F91" s="41"/>
      <c r="G91" s="41"/>
      <c r="H91" s="41"/>
      <c r="I91" s="41"/>
      <c r="J91" s="41"/>
      <c r="K91" s="41"/>
      <c r="L91" s="41"/>
      <c r="M91" s="41"/>
      <c r="N91" s="41"/>
      <c r="O91" s="29">
        <f t="shared" si="9"/>
        <v>0</v>
      </c>
      <c r="P91" s="15"/>
      <c r="Q91" s="19" t="s">
        <v>206</v>
      </c>
    </row>
    <row r="92" spans="1:41" outlineLevel="1" x14ac:dyDescent="0.25">
      <c r="A92" s="12" t="s">
        <v>83</v>
      </c>
      <c r="B92" s="25" t="s">
        <v>363</v>
      </c>
      <c r="C92" s="41"/>
      <c r="D92" s="41"/>
      <c r="E92" s="41"/>
      <c r="F92" s="41"/>
      <c r="G92" s="41"/>
      <c r="H92" s="41"/>
      <c r="I92" s="41"/>
      <c r="J92" s="41"/>
      <c r="K92" s="41"/>
      <c r="L92" s="41"/>
      <c r="M92" s="41"/>
      <c r="N92" s="41"/>
      <c r="O92" s="29">
        <f t="shared" si="9"/>
        <v>0</v>
      </c>
      <c r="P92" s="15"/>
      <c r="Q92" s="19" t="s">
        <v>207</v>
      </c>
    </row>
    <row r="93" spans="1:41" ht="45" outlineLevel="1" x14ac:dyDescent="0.25">
      <c r="A93" s="12" t="s">
        <v>84</v>
      </c>
      <c r="B93" s="23" t="s">
        <v>362</v>
      </c>
      <c r="C93" s="41"/>
      <c r="D93" s="41"/>
      <c r="E93" s="41"/>
      <c r="F93" s="41"/>
      <c r="G93" s="41"/>
      <c r="H93" s="41"/>
      <c r="I93" s="41"/>
      <c r="J93" s="41"/>
      <c r="K93" s="41"/>
      <c r="L93" s="41"/>
      <c r="M93" s="41"/>
      <c r="N93" s="41"/>
      <c r="O93" s="29">
        <f t="shared" si="9"/>
        <v>0</v>
      </c>
      <c r="P93" s="15"/>
      <c r="Q93" s="19" t="s">
        <v>208</v>
      </c>
    </row>
    <row r="94" spans="1:41" outlineLevel="1" x14ac:dyDescent="0.25">
      <c r="A94" s="12" t="s">
        <v>85</v>
      </c>
      <c r="B94" s="23" t="s">
        <v>86</v>
      </c>
      <c r="C94" s="41"/>
      <c r="D94" s="41"/>
      <c r="E94" s="41"/>
      <c r="F94" s="41"/>
      <c r="G94" s="41"/>
      <c r="H94" s="41"/>
      <c r="I94" s="41"/>
      <c r="J94" s="41"/>
      <c r="K94" s="41"/>
      <c r="L94" s="41"/>
      <c r="M94" s="41"/>
      <c r="N94" s="41"/>
      <c r="O94" s="29">
        <f t="shared" si="9"/>
        <v>0</v>
      </c>
      <c r="P94" s="15"/>
      <c r="Q94" s="19" t="s">
        <v>209</v>
      </c>
    </row>
    <row r="95" spans="1:41" outlineLevel="1" x14ac:dyDescent="0.25">
      <c r="A95" s="12" t="s">
        <v>87</v>
      </c>
      <c r="B95" s="23" t="s">
        <v>88</v>
      </c>
      <c r="C95" s="41"/>
      <c r="D95" s="41"/>
      <c r="E95" s="41"/>
      <c r="F95" s="41"/>
      <c r="G95" s="41"/>
      <c r="H95" s="41"/>
      <c r="I95" s="41"/>
      <c r="J95" s="41"/>
      <c r="K95" s="41"/>
      <c r="L95" s="41"/>
      <c r="M95" s="41"/>
      <c r="N95" s="41"/>
      <c r="O95" s="29">
        <f t="shared" si="9"/>
        <v>0</v>
      </c>
      <c r="P95" s="15"/>
      <c r="Q95" s="19" t="s">
        <v>210</v>
      </c>
    </row>
    <row r="96" spans="1:41" ht="15" customHeight="1" outlineLevel="1" x14ac:dyDescent="0.25">
      <c r="A96" s="13" t="s">
        <v>89</v>
      </c>
      <c r="B96" s="25" t="s">
        <v>90</v>
      </c>
      <c r="C96" s="41"/>
      <c r="D96" s="41"/>
      <c r="E96" s="41"/>
      <c r="F96" s="41"/>
      <c r="G96" s="41"/>
      <c r="H96" s="41"/>
      <c r="I96" s="41"/>
      <c r="J96" s="41"/>
      <c r="K96" s="41"/>
      <c r="L96" s="41"/>
      <c r="M96" s="41"/>
      <c r="N96" s="41"/>
      <c r="O96" s="29">
        <f t="shared" si="9"/>
        <v>0</v>
      </c>
      <c r="P96" s="15"/>
      <c r="Q96" s="19" t="s">
        <v>211</v>
      </c>
    </row>
    <row r="97" spans="1:22" ht="30" outlineLevel="1" x14ac:dyDescent="0.25">
      <c r="A97" s="13" t="s">
        <v>92</v>
      </c>
      <c r="B97" s="25" t="s">
        <v>361</v>
      </c>
      <c r="C97" s="41"/>
      <c r="D97" s="41"/>
      <c r="E97" s="41"/>
      <c r="F97" s="41"/>
      <c r="G97" s="41"/>
      <c r="H97" s="41"/>
      <c r="I97" s="41"/>
      <c r="J97" s="41"/>
      <c r="K97" s="41"/>
      <c r="L97" s="41"/>
      <c r="M97" s="41"/>
      <c r="N97" s="41"/>
      <c r="O97" s="29">
        <f t="shared" si="9"/>
        <v>0</v>
      </c>
      <c r="P97" s="15"/>
      <c r="Q97" s="19" t="s">
        <v>212</v>
      </c>
    </row>
    <row r="98" spans="1:22" outlineLevel="1" x14ac:dyDescent="0.25">
      <c r="A98" s="12" t="s">
        <v>93</v>
      </c>
      <c r="B98" s="25" t="s">
        <v>360</v>
      </c>
      <c r="C98" s="41"/>
      <c r="D98" s="41"/>
      <c r="E98" s="41"/>
      <c r="F98" s="41"/>
      <c r="G98" s="41"/>
      <c r="H98" s="41"/>
      <c r="I98" s="41"/>
      <c r="J98" s="41"/>
      <c r="K98" s="41"/>
      <c r="L98" s="41"/>
      <c r="M98" s="41"/>
      <c r="N98" s="41"/>
      <c r="O98" s="29">
        <f t="shared" si="9"/>
        <v>0</v>
      </c>
      <c r="P98" s="15"/>
      <c r="Q98" s="19" t="s">
        <v>213</v>
      </c>
    </row>
    <row r="99" spans="1:22" ht="30" outlineLevel="1" x14ac:dyDescent="0.25">
      <c r="A99" s="12" t="s">
        <v>94</v>
      </c>
      <c r="B99" s="25" t="s">
        <v>359</v>
      </c>
      <c r="C99" s="41"/>
      <c r="D99" s="41"/>
      <c r="E99" s="41"/>
      <c r="F99" s="41"/>
      <c r="G99" s="41"/>
      <c r="H99" s="41"/>
      <c r="I99" s="41"/>
      <c r="J99" s="41"/>
      <c r="K99" s="41"/>
      <c r="L99" s="41"/>
      <c r="M99" s="41"/>
      <c r="N99" s="41"/>
      <c r="O99" s="29">
        <f t="shared" si="9"/>
        <v>0</v>
      </c>
      <c r="P99" s="15"/>
      <c r="Q99" s="19" t="s">
        <v>214</v>
      </c>
    </row>
    <row r="100" spans="1:22" ht="45" outlineLevel="1" x14ac:dyDescent="0.25">
      <c r="A100" s="12" t="s">
        <v>95</v>
      </c>
      <c r="B100" s="16" t="s">
        <v>358</v>
      </c>
      <c r="C100" s="41"/>
      <c r="D100" s="41"/>
      <c r="E100" s="41"/>
      <c r="F100" s="41"/>
      <c r="G100" s="41"/>
      <c r="H100" s="41"/>
      <c r="I100" s="41"/>
      <c r="J100" s="41"/>
      <c r="K100" s="41"/>
      <c r="L100" s="41"/>
      <c r="M100" s="41"/>
      <c r="N100" s="41"/>
      <c r="O100" s="29">
        <f t="shared" si="9"/>
        <v>0</v>
      </c>
      <c r="P100" s="15"/>
      <c r="Q100" s="19" t="s">
        <v>357</v>
      </c>
    </row>
    <row r="101" spans="1:22" outlineLevel="1" x14ac:dyDescent="0.25">
      <c r="A101" s="12" t="s">
        <v>96</v>
      </c>
      <c r="B101" s="25" t="s">
        <v>97</v>
      </c>
      <c r="C101" s="41"/>
      <c r="D101" s="41"/>
      <c r="E101" s="41"/>
      <c r="F101" s="41"/>
      <c r="G101" s="41"/>
      <c r="H101" s="41"/>
      <c r="I101" s="41"/>
      <c r="J101" s="41"/>
      <c r="K101" s="41"/>
      <c r="L101" s="41"/>
      <c r="M101" s="41"/>
      <c r="N101" s="41"/>
      <c r="O101" s="29">
        <f t="shared" si="9"/>
        <v>0</v>
      </c>
      <c r="P101" s="15"/>
      <c r="Q101" s="19" t="s">
        <v>215</v>
      </c>
    </row>
    <row r="102" spans="1:22" outlineLevel="1" x14ac:dyDescent="0.25">
      <c r="A102" s="12" t="s">
        <v>98</v>
      </c>
      <c r="B102" s="25" t="s">
        <v>99</v>
      </c>
      <c r="C102" s="41"/>
      <c r="D102" s="41"/>
      <c r="E102" s="41"/>
      <c r="F102" s="41"/>
      <c r="G102" s="41"/>
      <c r="H102" s="41"/>
      <c r="I102" s="41"/>
      <c r="J102" s="41"/>
      <c r="K102" s="41"/>
      <c r="L102" s="41"/>
      <c r="M102" s="41"/>
      <c r="N102" s="41"/>
      <c r="O102" s="29">
        <f t="shared" si="9"/>
        <v>0</v>
      </c>
      <c r="P102" s="15"/>
      <c r="Q102" s="19" t="s">
        <v>216</v>
      </c>
    </row>
    <row r="103" spans="1:22" ht="34.5" customHeight="1" outlineLevel="1" x14ac:dyDescent="0.25">
      <c r="A103" s="12" t="s">
        <v>100</v>
      </c>
      <c r="B103" s="25" t="s">
        <v>101</v>
      </c>
      <c r="C103" s="41"/>
      <c r="D103" s="41"/>
      <c r="E103" s="41"/>
      <c r="F103" s="41"/>
      <c r="G103" s="41"/>
      <c r="H103" s="41"/>
      <c r="I103" s="41"/>
      <c r="J103" s="41"/>
      <c r="K103" s="41"/>
      <c r="L103" s="41"/>
      <c r="M103" s="41"/>
      <c r="N103" s="41"/>
      <c r="O103" s="29">
        <f t="shared" si="9"/>
        <v>0</v>
      </c>
      <c r="P103" s="15"/>
      <c r="Q103" s="19" t="s">
        <v>217</v>
      </c>
    </row>
    <row r="104" spans="1:22" ht="15" customHeight="1" outlineLevel="1" x14ac:dyDescent="0.25">
      <c r="A104" s="12" t="s">
        <v>318</v>
      </c>
      <c r="B104" s="25" t="s">
        <v>319</v>
      </c>
      <c r="C104" s="41"/>
      <c r="D104" s="41"/>
      <c r="E104" s="41"/>
      <c r="F104" s="41"/>
      <c r="G104" s="41"/>
      <c r="H104" s="41"/>
      <c r="I104" s="41"/>
      <c r="J104" s="41"/>
      <c r="K104" s="41"/>
      <c r="L104" s="41"/>
      <c r="M104" s="41"/>
      <c r="N104" s="41"/>
      <c r="O104" s="29">
        <f t="shared" si="9"/>
        <v>0</v>
      </c>
      <c r="P104" s="15"/>
      <c r="Q104" s="19" t="s">
        <v>320</v>
      </c>
    </row>
    <row r="105" spans="1:22" ht="30" outlineLevel="1" x14ac:dyDescent="0.25">
      <c r="A105" s="12" t="s">
        <v>257</v>
      </c>
      <c r="B105" s="25" t="s">
        <v>258</v>
      </c>
      <c r="C105" s="41"/>
      <c r="D105" s="41"/>
      <c r="E105" s="41"/>
      <c r="F105" s="41"/>
      <c r="G105" s="41"/>
      <c r="H105" s="41"/>
      <c r="I105" s="41"/>
      <c r="J105" s="41"/>
      <c r="K105" s="41"/>
      <c r="L105" s="41"/>
      <c r="M105" s="41"/>
      <c r="N105" s="41"/>
      <c r="O105" s="29">
        <f t="shared" si="9"/>
        <v>0</v>
      </c>
      <c r="P105" s="15"/>
      <c r="Q105" s="19" t="s">
        <v>325</v>
      </c>
    </row>
    <row r="106" spans="1:22" outlineLevel="1" x14ac:dyDescent="0.25">
      <c r="A106" s="12" t="s">
        <v>102</v>
      </c>
      <c r="B106" s="25" t="s">
        <v>103</v>
      </c>
      <c r="C106" s="41"/>
      <c r="D106" s="41"/>
      <c r="E106" s="41"/>
      <c r="F106" s="41"/>
      <c r="G106" s="41"/>
      <c r="H106" s="41"/>
      <c r="I106" s="41"/>
      <c r="J106" s="41"/>
      <c r="K106" s="41"/>
      <c r="L106" s="41"/>
      <c r="M106" s="41"/>
      <c r="N106" s="41"/>
      <c r="O106" s="29">
        <f t="shared" si="9"/>
        <v>0</v>
      </c>
      <c r="P106" s="15"/>
      <c r="Q106" s="19" t="s">
        <v>218</v>
      </c>
    </row>
    <row r="107" spans="1:22" ht="30.75" customHeight="1" outlineLevel="1" x14ac:dyDescent="0.25">
      <c r="A107" s="12" t="s">
        <v>104</v>
      </c>
      <c r="B107" s="25" t="s">
        <v>105</v>
      </c>
      <c r="C107" s="41"/>
      <c r="D107" s="41"/>
      <c r="E107" s="41"/>
      <c r="F107" s="41"/>
      <c r="G107" s="41"/>
      <c r="H107" s="41"/>
      <c r="I107" s="41"/>
      <c r="J107" s="41"/>
      <c r="K107" s="41"/>
      <c r="L107" s="41"/>
      <c r="M107" s="41"/>
      <c r="N107" s="41"/>
      <c r="O107" s="29">
        <f t="shared" si="9"/>
        <v>0</v>
      </c>
      <c r="P107" s="15"/>
      <c r="Q107" s="19" t="s">
        <v>219</v>
      </c>
    </row>
    <row r="108" spans="1:22" ht="15" customHeight="1" outlineLevel="1" x14ac:dyDescent="0.25">
      <c r="A108" s="12" t="s">
        <v>307</v>
      </c>
      <c r="B108" s="23" t="s">
        <v>356</v>
      </c>
      <c r="C108" s="41"/>
      <c r="D108" s="41"/>
      <c r="E108" s="41"/>
      <c r="F108" s="41"/>
      <c r="G108" s="41"/>
      <c r="H108" s="41"/>
      <c r="I108" s="41"/>
      <c r="J108" s="41"/>
      <c r="K108" s="41"/>
      <c r="L108" s="41"/>
      <c r="M108" s="41"/>
      <c r="N108" s="41"/>
      <c r="O108" s="29">
        <f t="shared" si="9"/>
        <v>0</v>
      </c>
      <c r="P108" s="15"/>
      <c r="Q108" s="19" t="s">
        <v>355</v>
      </c>
    </row>
    <row r="109" spans="1:22" outlineLevel="1" x14ac:dyDescent="0.25">
      <c r="A109" s="12" t="s">
        <v>106</v>
      </c>
      <c r="B109" s="25" t="s">
        <v>107</v>
      </c>
      <c r="C109" s="41"/>
      <c r="D109" s="41"/>
      <c r="E109" s="41"/>
      <c r="F109" s="41"/>
      <c r="G109" s="41"/>
      <c r="H109" s="41"/>
      <c r="I109" s="41"/>
      <c r="J109" s="41"/>
      <c r="K109" s="41"/>
      <c r="L109" s="41"/>
      <c r="M109" s="41"/>
      <c r="N109" s="41"/>
      <c r="O109" s="29">
        <f t="shared" si="9"/>
        <v>0</v>
      </c>
      <c r="P109" s="15"/>
      <c r="Q109" s="19" t="s">
        <v>220</v>
      </c>
    </row>
    <row r="110" spans="1:22" outlineLevel="1" x14ac:dyDescent="0.25">
      <c r="A110" s="12" t="s">
        <v>108</v>
      </c>
      <c r="B110" s="25" t="s">
        <v>109</v>
      </c>
      <c r="C110" s="41"/>
      <c r="D110" s="41"/>
      <c r="E110" s="41"/>
      <c r="F110" s="41"/>
      <c r="G110" s="41"/>
      <c r="H110" s="41"/>
      <c r="I110" s="41"/>
      <c r="J110" s="41"/>
      <c r="K110" s="41"/>
      <c r="L110" s="41"/>
      <c r="M110" s="41"/>
      <c r="N110" s="41"/>
      <c r="O110" s="29">
        <f t="shared" si="9"/>
        <v>0</v>
      </c>
      <c r="P110" s="15"/>
      <c r="Q110" s="19" t="s">
        <v>221</v>
      </c>
    </row>
    <row r="111" spans="1:22" outlineLevel="1" x14ac:dyDescent="0.25">
      <c r="A111" s="12" t="s">
        <v>110</v>
      </c>
      <c r="B111" s="25" t="s">
        <v>111</v>
      </c>
      <c r="C111" s="41"/>
      <c r="D111" s="41"/>
      <c r="E111" s="41"/>
      <c r="F111" s="41"/>
      <c r="G111" s="41"/>
      <c r="H111" s="41"/>
      <c r="I111" s="41"/>
      <c r="J111" s="41"/>
      <c r="K111" s="41"/>
      <c r="L111" s="41"/>
      <c r="M111" s="41"/>
      <c r="N111" s="41"/>
      <c r="O111" s="29">
        <f t="shared" si="9"/>
        <v>0</v>
      </c>
      <c r="P111" s="15"/>
      <c r="Q111" s="19" t="s">
        <v>222</v>
      </c>
    </row>
    <row r="112" spans="1:22" x14ac:dyDescent="0.25">
      <c r="A112" s="49">
        <v>57</v>
      </c>
      <c r="B112" s="50" t="s">
        <v>112</v>
      </c>
      <c r="C112" s="51">
        <f t="shared" ref="C112:N112" si="10">SUM(C113:C118)</f>
        <v>0</v>
      </c>
      <c r="D112" s="51">
        <f t="shared" si="10"/>
        <v>0</v>
      </c>
      <c r="E112" s="51">
        <f t="shared" si="10"/>
        <v>0</v>
      </c>
      <c r="F112" s="51">
        <f t="shared" si="10"/>
        <v>0</v>
      </c>
      <c r="G112" s="51">
        <f t="shared" si="10"/>
        <v>0</v>
      </c>
      <c r="H112" s="51">
        <f t="shared" si="10"/>
        <v>0</v>
      </c>
      <c r="I112" s="51">
        <f t="shared" si="10"/>
        <v>0</v>
      </c>
      <c r="J112" s="51">
        <f t="shared" si="10"/>
        <v>0</v>
      </c>
      <c r="K112" s="51">
        <f t="shared" si="10"/>
        <v>0</v>
      </c>
      <c r="L112" s="51">
        <f t="shared" si="10"/>
        <v>0</v>
      </c>
      <c r="M112" s="51">
        <f t="shared" si="10"/>
        <v>0</v>
      </c>
      <c r="N112" s="51">
        <f t="shared" si="10"/>
        <v>0</v>
      </c>
      <c r="O112" s="52">
        <f>SUM(C112:N112)</f>
        <v>0</v>
      </c>
      <c r="P112" s="53"/>
      <c r="Q112" s="54"/>
      <c r="R112" s="53"/>
      <c r="S112" s="53"/>
      <c r="T112" s="53"/>
      <c r="U112" s="53"/>
      <c r="V112" s="53"/>
    </row>
    <row r="113" spans="1:23" ht="30" outlineLevel="1" x14ac:dyDescent="0.25">
      <c r="A113" s="12" t="s">
        <v>113</v>
      </c>
      <c r="B113" s="26" t="s">
        <v>276</v>
      </c>
      <c r="C113" s="41">
        <f>(C6+C24-C14-C30)*0.005</f>
        <v>0</v>
      </c>
      <c r="D113" s="41">
        <f>(D6+D24-D14-D30)*0.005</f>
        <v>0</v>
      </c>
      <c r="E113" s="41">
        <f>(E6+E24-E14-E30)*0.005</f>
        <v>0</v>
      </c>
      <c r="F113" s="41">
        <f>(F6+F24-F14-F30)*0.005</f>
        <v>0</v>
      </c>
      <c r="G113" s="41">
        <f>(G6+G24-G14-G30)*0.005</f>
        <v>0</v>
      </c>
      <c r="H113" s="41">
        <f>(H6+H24-H14-H30)*0.005</f>
        <v>0</v>
      </c>
      <c r="I113" s="41">
        <f>(I6+I24-I14-I30)*0.005</f>
        <v>0</v>
      </c>
      <c r="J113" s="41">
        <f>(J6+J24-J14-J30)*0.005</f>
        <v>0</v>
      </c>
      <c r="K113" s="41">
        <f>(K6+K24-K14-K30)*0.005</f>
        <v>0</v>
      </c>
      <c r="L113" s="41">
        <f>(L6+L24-L14-L30)*0.005</f>
        <v>0</v>
      </c>
      <c r="M113" s="41">
        <f>(M6+M24-M14-M30)*0.005</f>
        <v>0</v>
      </c>
      <c r="N113" s="41">
        <f>(N6+N24-N14-N30)*0.005</f>
        <v>0</v>
      </c>
      <c r="O113" s="30">
        <f t="shared" ref="O113:O140" si="11">SUM(C113:N113)</f>
        <v>0</v>
      </c>
      <c r="P113" s="15"/>
      <c r="Q113" s="19" t="s">
        <v>223</v>
      </c>
    </row>
    <row r="114" spans="1:23" outlineLevel="1" x14ac:dyDescent="0.25">
      <c r="A114" s="12" t="s">
        <v>114</v>
      </c>
      <c r="B114" s="23" t="s">
        <v>115</v>
      </c>
      <c r="C114" s="41"/>
      <c r="D114" s="41"/>
      <c r="E114" s="41"/>
      <c r="F114" s="41"/>
      <c r="G114" s="41"/>
      <c r="H114" s="41"/>
      <c r="I114" s="41"/>
      <c r="J114" s="41"/>
      <c r="K114" s="41"/>
      <c r="L114" s="41"/>
      <c r="M114" s="41"/>
      <c r="N114" s="41"/>
      <c r="O114" s="30">
        <f t="shared" si="11"/>
        <v>0</v>
      </c>
      <c r="P114" s="15"/>
      <c r="Q114" s="19" t="s">
        <v>224</v>
      </c>
    </row>
    <row r="115" spans="1:23" outlineLevel="1" x14ac:dyDescent="0.25">
      <c r="A115" s="12" t="s">
        <v>116</v>
      </c>
      <c r="B115" s="23" t="s">
        <v>117</v>
      </c>
      <c r="C115" s="41"/>
      <c r="D115" s="41"/>
      <c r="E115" s="41"/>
      <c r="F115" s="41"/>
      <c r="G115" s="41"/>
      <c r="H115" s="41"/>
      <c r="I115" s="41"/>
      <c r="J115" s="41"/>
      <c r="K115" s="41"/>
      <c r="L115" s="41"/>
      <c r="M115" s="41"/>
      <c r="N115" s="41"/>
      <c r="O115" s="30">
        <f t="shared" si="11"/>
        <v>0</v>
      </c>
      <c r="P115" s="15"/>
      <c r="Q115" s="19" t="s">
        <v>225</v>
      </c>
    </row>
    <row r="116" spans="1:23" ht="30" outlineLevel="1" x14ac:dyDescent="0.25">
      <c r="A116" s="12" t="s">
        <v>118</v>
      </c>
      <c r="B116" s="32" t="s">
        <v>277</v>
      </c>
      <c r="C116" s="41"/>
      <c r="D116" s="41"/>
      <c r="E116" s="41"/>
      <c r="F116" s="41"/>
      <c r="G116" s="41"/>
      <c r="H116" s="41"/>
      <c r="I116" s="41"/>
      <c r="J116" s="41"/>
      <c r="K116" s="41"/>
      <c r="L116" s="41"/>
      <c r="M116" s="41"/>
      <c r="N116" s="41"/>
      <c r="O116" s="30">
        <f t="shared" si="11"/>
        <v>0</v>
      </c>
      <c r="P116" s="15"/>
      <c r="Q116" s="19" t="s">
        <v>226</v>
      </c>
    </row>
    <row r="117" spans="1:23" ht="30" outlineLevel="1" x14ac:dyDescent="0.25">
      <c r="A117" s="12" t="s">
        <v>371</v>
      </c>
      <c r="B117" s="25" t="s">
        <v>372</v>
      </c>
      <c r="C117" s="41"/>
      <c r="D117" s="41"/>
      <c r="E117" s="41"/>
      <c r="F117" s="41"/>
      <c r="G117" s="41"/>
      <c r="H117" s="41"/>
      <c r="I117" s="41"/>
      <c r="J117" s="41"/>
      <c r="K117" s="41"/>
      <c r="L117" s="41"/>
      <c r="M117" s="41"/>
      <c r="N117" s="41"/>
      <c r="O117" s="30">
        <f t="shared" si="11"/>
        <v>0</v>
      </c>
      <c r="P117" s="15"/>
      <c r="Q117" s="19" t="s">
        <v>373</v>
      </c>
    </row>
    <row r="118" spans="1:23" outlineLevel="1" x14ac:dyDescent="0.25">
      <c r="A118" s="12" t="s">
        <v>259</v>
      </c>
      <c r="B118" s="26" t="s">
        <v>260</v>
      </c>
      <c r="C118" s="41"/>
      <c r="D118" s="41"/>
      <c r="E118" s="41"/>
      <c r="F118" s="41"/>
      <c r="G118" s="41"/>
      <c r="H118" s="41"/>
      <c r="I118" s="41"/>
      <c r="J118" s="41"/>
      <c r="K118" s="41"/>
      <c r="L118" s="41"/>
      <c r="M118" s="41"/>
      <c r="N118" s="41"/>
      <c r="O118" s="30">
        <f t="shared" si="11"/>
        <v>0</v>
      </c>
      <c r="P118" s="15"/>
      <c r="Q118" s="19" t="s">
        <v>353</v>
      </c>
    </row>
    <row r="119" spans="1:23" ht="30" x14ac:dyDescent="0.25">
      <c r="A119" s="49">
        <v>58</v>
      </c>
      <c r="B119" s="50" t="s">
        <v>300</v>
      </c>
      <c r="C119" s="51">
        <f>SUM(C120:C123)</f>
        <v>0</v>
      </c>
      <c r="D119" s="51">
        <f t="shared" ref="D119:N119" si="12">SUM(D120:D123)</f>
        <v>0</v>
      </c>
      <c r="E119" s="51">
        <f>SUM(E120:E123)</f>
        <v>0</v>
      </c>
      <c r="F119" s="51">
        <f t="shared" si="12"/>
        <v>0</v>
      </c>
      <c r="G119" s="51">
        <f t="shared" si="12"/>
        <v>0</v>
      </c>
      <c r="H119" s="51">
        <f t="shared" si="12"/>
        <v>0</v>
      </c>
      <c r="I119" s="51">
        <f t="shared" si="12"/>
        <v>0</v>
      </c>
      <c r="J119" s="51">
        <f t="shared" si="12"/>
        <v>0</v>
      </c>
      <c r="K119" s="51">
        <f t="shared" si="12"/>
        <v>0</v>
      </c>
      <c r="L119" s="51">
        <f t="shared" si="12"/>
        <v>0</v>
      </c>
      <c r="M119" s="51">
        <f t="shared" si="12"/>
        <v>0</v>
      </c>
      <c r="N119" s="51">
        <f t="shared" si="12"/>
        <v>0</v>
      </c>
      <c r="O119" s="52">
        <f t="shared" si="11"/>
        <v>0</v>
      </c>
      <c r="P119" s="53"/>
      <c r="Q119" s="54"/>
      <c r="R119" s="53"/>
      <c r="S119" s="53"/>
      <c r="T119" s="53"/>
      <c r="U119" s="53"/>
      <c r="V119" s="53"/>
    </row>
    <row r="120" spans="1:23" outlineLevel="1" x14ac:dyDescent="0.25">
      <c r="A120" s="12" t="s">
        <v>119</v>
      </c>
      <c r="B120" s="23" t="s">
        <v>312</v>
      </c>
      <c r="C120" s="56">
        <f>+C6+C24+C34</f>
        <v>0</v>
      </c>
      <c r="D120" s="56">
        <f>+D6+D24+D34</f>
        <v>0</v>
      </c>
      <c r="E120" s="56">
        <f>+E6+E24+E34</f>
        <v>0</v>
      </c>
      <c r="F120" s="56">
        <f>(F6+F24+F34)*7%</f>
        <v>0</v>
      </c>
      <c r="G120" s="56">
        <f>+G6+G24+G34</f>
        <v>0</v>
      </c>
      <c r="H120" s="56">
        <f>+H6+H24+H34</f>
        <v>0</v>
      </c>
      <c r="I120" s="56">
        <f>+I6+I24+I34</f>
        <v>0</v>
      </c>
      <c r="J120" s="56">
        <f>+J6+J24+J34</f>
        <v>0</v>
      </c>
      <c r="K120" s="56">
        <f>+K6+K24+K34</f>
        <v>0</v>
      </c>
      <c r="L120" s="56">
        <f>(L6+L24+L34)*7%</f>
        <v>0</v>
      </c>
      <c r="M120" s="56">
        <f>+M6+M24+M34</f>
        <v>0</v>
      </c>
      <c r="N120" s="56">
        <f>+N6+N24+N34</f>
        <v>0</v>
      </c>
      <c r="O120" s="30">
        <f t="shared" si="11"/>
        <v>0</v>
      </c>
      <c r="P120" s="15"/>
      <c r="Q120" s="19" t="s">
        <v>227</v>
      </c>
    </row>
    <row r="121" spans="1:23" ht="15" customHeight="1" outlineLevel="1" x14ac:dyDescent="0.25">
      <c r="A121" s="12" t="s">
        <v>119</v>
      </c>
      <c r="B121" s="31" t="s">
        <v>313</v>
      </c>
      <c r="C121" s="41"/>
      <c r="D121" s="41"/>
      <c r="E121" s="41"/>
      <c r="F121" s="56">
        <f>(F6+F24+F34)*15%</f>
        <v>0</v>
      </c>
      <c r="G121" s="41"/>
      <c r="H121" s="41"/>
      <c r="I121" s="41"/>
      <c r="J121" s="41"/>
      <c r="K121" s="41"/>
      <c r="L121" s="56">
        <f>(L6+L24+L34)*15%</f>
        <v>0</v>
      </c>
      <c r="M121" s="41"/>
      <c r="N121" s="41"/>
      <c r="O121" s="30">
        <f t="shared" si="11"/>
        <v>0</v>
      </c>
      <c r="P121" s="15"/>
      <c r="Q121" s="19" t="s">
        <v>227</v>
      </c>
    </row>
    <row r="122" spans="1:23" ht="30" outlineLevel="1" x14ac:dyDescent="0.25">
      <c r="A122" s="12" t="s">
        <v>119</v>
      </c>
      <c r="B122" s="31" t="s">
        <v>314</v>
      </c>
      <c r="C122" s="41"/>
      <c r="D122" s="41"/>
      <c r="E122" s="41"/>
      <c r="F122" s="56">
        <f>(F6+F24+F34)*8%</f>
        <v>0</v>
      </c>
      <c r="G122" s="41"/>
      <c r="H122" s="41"/>
      <c r="I122" s="41"/>
      <c r="J122" s="41"/>
      <c r="K122" s="41"/>
      <c r="L122" s="56">
        <f>(L6+L24+L34)*8%</f>
        <v>0</v>
      </c>
      <c r="M122" s="41"/>
      <c r="N122" s="41"/>
      <c r="O122" s="30">
        <f t="shared" si="11"/>
        <v>0</v>
      </c>
      <c r="P122" s="15"/>
      <c r="Q122" s="19" t="s">
        <v>227</v>
      </c>
    </row>
    <row r="123" spans="1:23" outlineLevel="1" x14ac:dyDescent="0.25">
      <c r="A123" s="12" t="s">
        <v>261</v>
      </c>
      <c r="B123" s="23" t="s">
        <v>262</v>
      </c>
      <c r="C123" s="41"/>
      <c r="D123" s="41"/>
      <c r="E123" s="41"/>
      <c r="F123" s="41"/>
      <c r="G123" s="41"/>
      <c r="H123" s="41"/>
      <c r="I123" s="41"/>
      <c r="J123" s="41"/>
      <c r="K123" s="41"/>
      <c r="L123" s="41"/>
      <c r="M123" s="41"/>
      <c r="N123" s="41"/>
      <c r="O123" s="30">
        <f t="shared" si="11"/>
        <v>0</v>
      </c>
      <c r="P123" s="15"/>
      <c r="Q123" s="19" t="s">
        <v>354</v>
      </c>
    </row>
    <row r="124" spans="1:23" ht="16.5" customHeight="1" x14ac:dyDescent="0.25">
      <c r="A124" s="69" t="s">
        <v>308</v>
      </c>
      <c r="B124" s="70"/>
      <c r="C124" s="37">
        <f>+C125</f>
        <v>0</v>
      </c>
      <c r="D124" s="37">
        <f t="shared" ref="D124:N124" si="13">+D125</f>
        <v>0</v>
      </c>
      <c r="E124" s="37">
        <f t="shared" si="13"/>
        <v>0</v>
      </c>
      <c r="F124" s="37">
        <f t="shared" si="13"/>
        <v>0</v>
      </c>
      <c r="G124" s="37">
        <f t="shared" si="13"/>
        <v>0</v>
      </c>
      <c r="H124" s="37">
        <f t="shared" si="13"/>
        <v>0</v>
      </c>
      <c r="I124" s="37">
        <f t="shared" si="13"/>
        <v>0</v>
      </c>
      <c r="J124" s="37">
        <f t="shared" si="13"/>
        <v>0</v>
      </c>
      <c r="K124" s="37">
        <f t="shared" si="13"/>
        <v>0</v>
      </c>
      <c r="L124" s="37">
        <f t="shared" si="13"/>
        <v>0</v>
      </c>
      <c r="M124" s="37">
        <f t="shared" si="13"/>
        <v>0</v>
      </c>
      <c r="N124" s="37">
        <f t="shared" si="13"/>
        <v>0</v>
      </c>
      <c r="O124" s="38">
        <f>SUM(C124:N124)</f>
        <v>0</v>
      </c>
      <c r="P124" s="40"/>
      <c r="Q124" s="39"/>
      <c r="R124" s="40"/>
      <c r="S124" s="40"/>
      <c r="T124" s="40"/>
      <c r="U124" s="40"/>
      <c r="V124" s="40"/>
      <c r="W124" s="40"/>
    </row>
    <row r="125" spans="1:23" outlineLevel="1" x14ac:dyDescent="0.25">
      <c r="A125" s="63">
        <v>75</v>
      </c>
      <c r="B125" s="64" t="s">
        <v>309</v>
      </c>
      <c r="C125" s="41"/>
      <c r="D125" s="41"/>
      <c r="E125" s="41"/>
      <c r="F125" s="41"/>
      <c r="G125" s="41"/>
      <c r="H125" s="41"/>
      <c r="I125" s="41"/>
      <c r="J125" s="41"/>
      <c r="K125" s="41"/>
      <c r="L125" s="41"/>
      <c r="M125" s="41"/>
      <c r="N125" s="41"/>
      <c r="O125" s="30">
        <f>SUM(C125:N125)</f>
        <v>0</v>
      </c>
      <c r="P125" s="15"/>
      <c r="Q125" s="19"/>
    </row>
    <row r="126" spans="1:23" outlineLevel="1" x14ac:dyDescent="0.25">
      <c r="A126" s="63" t="s">
        <v>310</v>
      </c>
      <c r="B126" s="64" t="s">
        <v>311</v>
      </c>
      <c r="C126" s="41"/>
      <c r="D126" s="41"/>
      <c r="E126" s="41"/>
      <c r="F126" s="41"/>
      <c r="G126" s="41"/>
      <c r="H126" s="41"/>
      <c r="I126" s="41"/>
      <c r="J126" s="41"/>
      <c r="K126" s="41"/>
      <c r="L126" s="41"/>
      <c r="M126" s="41"/>
      <c r="N126" s="41"/>
      <c r="O126" s="30">
        <f>SUM(C126:N126)</f>
        <v>0</v>
      </c>
      <c r="P126" s="15"/>
      <c r="Q126" s="19"/>
    </row>
    <row r="127" spans="1:23" ht="16.5" customHeight="1" x14ac:dyDescent="0.25">
      <c r="A127" s="69" t="s">
        <v>273</v>
      </c>
      <c r="B127" s="70"/>
      <c r="C127" s="37">
        <f>+C128</f>
        <v>0</v>
      </c>
      <c r="D127" s="37">
        <f t="shared" ref="D127:N127" si="14">+D128</f>
        <v>0</v>
      </c>
      <c r="E127" s="37">
        <f t="shared" si="14"/>
        <v>0</v>
      </c>
      <c r="F127" s="37">
        <f t="shared" si="14"/>
        <v>0</v>
      </c>
      <c r="G127" s="37">
        <f t="shared" si="14"/>
        <v>0</v>
      </c>
      <c r="H127" s="37">
        <f t="shared" si="14"/>
        <v>0</v>
      </c>
      <c r="I127" s="37">
        <f t="shared" si="14"/>
        <v>0</v>
      </c>
      <c r="J127" s="37">
        <f t="shared" si="14"/>
        <v>0</v>
      </c>
      <c r="K127" s="37">
        <f t="shared" si="14"/>
        <v>0</v>
      </c>
      <c r="L127" s="37">
        <f t="shared" si="14"/>
        <v>0</v>
      </c>
      <c r="M127" s="37">
        <f t="shared" si="14"/>
        <v>0</v>
      </c>
      <c r="N127" s="37">
        <f t="shared" si="14"/>
        <v>0</v>
      </c>
      <c r="O127" s="38">
        <f t="shared" si="11"/>
        <v>0</v>
      </c>
      <c r="P127" s="40"/>
      <c r="Q127" s="39"/>
      <c r="R127" s="40"/>
      <c r="S127" s="40"/>
      <c r="T127" s="40"/>
      <c r="U127" s="40"/>
      <c r="V127" s="40"/>
      <c r="W127" s="40"/>
    </row>
    <row r="128" spans="1:23" x14ac:dyDescent="0.25">
      <c r="A128" s="49">
        <v>84</v>
      </c>
      <c r="B128" s="50" t="s">
        <v>275</v>
      </c>
      <c r="C128" s="51">
        <f>SUM(C129:C136)</f>
        <v>0</v>
      </c>
      <c r="D128" s="51">
        <f t="shared" ref="D128:N128" si="15">SUM(D129:D136)</f>
        <v>0</v>
      </c>
      <c r="E128" s="51">
        <f t="shared" si="15"/>
        <v>0</v>
      </c>
      <c r="F128" s="51">
        <f t="shared" si="15"/>
        <v>0</v>
      </c>
      <c r="G128" s="51">
        <f t="shared" si="15"/>
        <v>0</v>
      </c>
      <c r="H128" s="51">
        <f t="shared" si="15"/>
        <v>0</v>
      </c>
      <c r="I128" s="51">
        <f t="shared" si="15"/>
        <v>0</v>
      </c>
      <c r="J128" s="51">
        <f t="shared" si="15"/>
        <v>0</v>
      </c>
      <c r="K128" s="51">
        <f t="shared" si="15"/>
        <v>0</v>
      </c>
      <c r="L128" s="51">
        <f t="shared" si="15"/>
        <v>0</v>
      </c>
      <c r="M128" s="51">
        <f t="shared" si="15"/>
        <v>0</v>
      </c>
      <c r="N128" s="51">
        <f t="shared" si="15"/>
        <v>0</v>
      </c>
      <c r="O128" s="52">
        <f t="shared" si="11"/>
        <v>0</v>
      </c>
      <c r="P128" s="53"/>
      <c r="Q128" s="54"/>
      <c r="R128" s="53"/>
      <c r="S128" s="53"/>
      <c r="T128" s="53"/>
      <c r="U128" s="53"/>
      <c r="V128" s="53"/>
    </row>
    <row r="129" spans="1:41" outlineLevel="1" x14ac:dyDescent="0.25">
      <c r="A129" s="13" t="s">
        <v>120</v>
      </c>
      <c r="B129" s="25" t="s">
        <v>121</v>
      </c>
      <c r="C129" s="41"/>
      <c r="D129" s="41"/>
      <c r="E129" s="41"/>
      <c r="F129" s="41"/>
      <c r="G129" s="41"/>
      <c r="H129" s="41"/>
      <c r="I129" s="41"/>
      <c r="J129" s="41"/>
      <c r="K129" s="41"/>
      <c r="L129" s="41"/>
      <c r="M129" s="41"/>
      <c r="N129" s="41"/>
      <c r="O129" s="29">
        <f t="shared" si="11"/>
        <v>0</v>
      </c>
      <c r="P129" s="15"/>
      <c r="Q129" s="19" t="s">
        <v>228</v>
      </c>
    </row>
    <row r="130" spans="1:41" outlineLevel="1" x14ac:dyDescent="0.25">
      <c r="A130" s="12" t="s">
        <v>122</v>
      </c>
      <c r="B130" s="23" t="s">
        <v>123</v>
      </c>
      <c r="C130" s="41"/>
      <c r="D130" s="41"/>
      <c r="E130" s="41"/>
      <c r="F130" s="41"/>
      <c r="G130" s="41"/>
      <c r="H130" s="41"/>
      <c r="I130" s="41"/>
      <c r="J130" s="41"/>
      <c r="K130" s="41"/>
      <c r="L130" s="41"/>
      <c r="M130" s="41"/>
      <c r="N130" s="41"/>
      <c r="O130" s="29">
        <f t="shared" si="11"/>
        <v>0</v>
      </c>
      <c r="P130" s="15"/>
      <c r="Q130" s="19" t="s">
        <v>229</v>
      </c>
    </row>
    <row r="131" spans="1:41" ht="15" customHeight="1" outlineLevel="1" x14ac:dyDescent="0.25">
      <c r="A131" s="13" t="s">
        <v>124</v>
      </c>
      <c r="B131" s="25" t="s">
        <v>125</v>
      </c>
      <c r="C131" s="41"/>
      <c r="D131" s="41"/>
      <c r="E131" s="41"/>
      <c r="F131" s="41"/>
      <c r="G131" s="41"/>
      <c r="H131" s="41"/>
      <c r="I131" s="41"/>
      <c r="J131" s="41"/>
      <c r="K131" s="41"/>
      <c r="L131" s="41"/>
      <c r="M131" s="41"/>
      <c r="N131" s="41"/>
      <c r="O131" s="29">
        <f t="shared" si="11"/>
        <v>0</v>
      </c>
      <c r="P131" s="15"/>
      <c r="Q131" s="19" t="s">
        <v>230</v>
      </c>
    </row>
    <row r="132" spans="1:41" outlineLevel="1" x14ac:dyDescent="0.25">
      <c r="A132" s="13" t="s">
        <v>126</v>
      </c>
      <c r="B132" s="25" t="s">
        <v>91</v>
      </c>
      <c r="C132" s="41"/>
      <c r="D132" s="41"/>
      <c r="E132" s="41"/>
      <c r="F132" s="41"/>
      <c r="G132" s="41"/>
      <c r="H132" s="41"/>
      <c r="I132" s="41"/>
      <c r="J132" s="41"/>
      <c r="K132" s="41"/>
      <c r="L132" s="41"/>
      <c r="M132" s="41"/>
      <c r="N132" s="41"/>
      <c r="O132" s="29">
        <f t="shared" si="11"/>
        <v>0</v>
      </c>
      <c r="P132" s="15"/>
      <c r="Q132" s="19" t="s">
        <v>231</v>
      </c>
    </row>
    <row r="133" spans="1:41" outlineLevel="1" x14ac:dyDescent="0.25">
      <c r="A133" s="13" t="s">
        <v>127</v>
      </c>
      <c r="B133" s="25" t="s">
        <v>128</v>
      </c>
      <c r="C133" s="41"/>
      <c r="D133" s="41"/>
      <c r="E133" s="41"/>
      <c r="F133" s="41"/>
      <c r="G133" s="41"/>
      <c r="H133" s="41"/>
      <c r="I133" s="41"/>
      <c r="J133" s="41"/>
      <c r="K133" s="41"/>
      <c r="L133" s="41"/>
      <c r="M133" s="41"/>
      <c r="N133" s="41"/>
      <c r="O133" s="29">
        <f t="shared" si="11"/>
        <v>0</v>
      </c>
      <c r="P133" s="15"/>
      <c r="Q133" s="19" t="s">
        <v>232</v>
      </c>
    </row>
    <row r="134" spans="1:41" outlineLevel="1" x14ac:dyDescent="0.25">
      <c r="A134" s="13" t="s">
        <v>129</v>
      </c>
      <c r="B134" s="25" t="s">
        <v>130</v>
      </c>
      <c r="C134" s="41"/>
      <c r="D134" s="41"/>
      <c r="E134" s="41"/>
      <c r="F134" s="41"/>
      <c r="G134" s="41"/>
      <c r="H134" s="41"/>
      <c r="I134" s="41"/>
      <c r="J134" s="41"/>
      <c r="K134" s="41"/>
      <c r="L134" s="41"/>
      <c r="M134" s="41"/>
      <c r="N134" s="41"/>
      <c r="O134" s="29">
        <f t="shared" si="11"/>
        <v>0</v>
      </c>
      <c r="P134" s="15"/>
      <c r="Q134" s="19" t="s">
        <v>233</v>
      </c>
    </row>
    <row r="135" spans="1:41" outlineLevel="1" x14ac:dyDescent="0.25">
      <c r="A135" s="13" t="s">
        <v>131</v>
      </c>
      <c r="B135" s="25" t="s">
        <v>132</v>
      </c>
      <c r="C135" s="41"/>
      <c r="D135" s="41"/>
      <c r="E135" s="41"/>
      <c r="F135" s="41"/>
      <c r="G135" s="41"/>
      <c r="H135" s="41"/>
      <c r="I135" s="41"/>
      <c r="J135" s="41"/>
      <c r="K135" s="41"/>
      <c r="L135" s="41"/>
      <c r="M135" s="41"/>
      <c r="N135" s="41"/>
      <c r="O135" s="29">
        <f t="shared" si="11"/>
        <v>0</v>
      </c>
      <c r="P135" s="15"/>
      <c r="Q135" s="19" t="s">
        <v>234</v>
      </c>
    </row>
    <row r="136" spans="1:41" ht="14.25" customHeight="1" outlineLevel="1" x14ac:dyDescent="0.25">
      <c r="A136" s="13" t="s">
        <v>133</v>
      </c>
      <c r="B136" s="25" t="s">
        <v>134</v>
      </c>
      <c r="C136" s="55"/>
      <c r="D136" s="55"/>
      <c r="E136" s="55"/>
      <c r="F136" s="55"/>
      <c r="G136" s="55"/>
      <c r="H136" s="55"/>
      <c r="I136" s="55"/>
      <c r="J136" s="55"/>
      <c r="K136" s="55"/>
      <c r="L136" s="55"/>
      <c r="M136" s="55"/>
      <c r="N136" s="55"/>
      <c r="O136" s="29">
        <f t="shared" si="11"/>
        <v>0</v>
      </c>
      <c r="P136" s="15"/>
      <c r="Q136" s="19" t="s">
        <v>235</v>
      </c>
    </row>
    <row r="137" spans="1:41" ht="16.5" customHeight="1" x14ac:dyDescent="0.25">
      <c r="A137" s="69" t="s">
        <v>274</v>
      </c>
      <c r="B137" s="70"/>
      <c r="C137" s="37">
        <f>+C138</f>
        <v>0</v>
      </c>
      <c r="D137" s="37">
        <f t="shared" ref="D137:N137" si="16">+D138</f>
        <v>0</v>
      </c>
      <c r="E137" s="37">
        <f t="shared" si="16"/>
        <v>0</v>
      </c>
      <c r="F137" s="37">
        <f t="shared" si="16"/>
        <v>0</v>
      </c>
      <c r="G137" s="37">
        <f t="shared" si="16"/>
        <v>0</v>
      </c>
      <c r="H137" s="37">
        <f t="shared" si="16"/>
        <v>0</v>
      </c>
      <c r="I137" s="37">
        <f t="shared" si="16"/>
        <v>0</v>
      </c>
      <c r="J137" s="37">
        <f t="shared" si="16"/>
        <v>0</v>
      </c>
      <c r="K137" s="37">
        <f t="shared" si="16"/>
        <v>0</v>
      </c>
      <c r="L137" s="37">
        <f t="shared" si="16"/>
        <v>0</v>
      </c>
      <c r="M137" s="37">
        <f t="shared" si="16"/>
        <v>0</v>
      </c>
      <c r="N137" s="37">
        <f t="shared" si="16"/>
        <v>0</v>
      </c>
      <c r="O137" s="38">
        <f t="shared" si="11"/>
        <v>0</v>
      </c>
      <c r="P137" s="40"/>
      <c r="Q137" s="39"/>
      <c r="R137" s="40"/>
      <c r="S137" s="40"/>
      <c r="T137" s="40"/>
      <c r="U137" s="40"/>
      <c r="V137" s="40"/>
      <c r="W137" s="40"/>
    </row>
    <row r="138" spans="1:41" x14ac:dyDescent="0.25">
      <c r="A138" s="49">
        <v>97</v>
      </c>
      <c r="B138" s="50" t="s">
        <v>263</v>
      </c>
      <c r="C138" s="51">
        <f>SUM(C139)</f>
        <v>0</v>
      </c>
      <c r="D138" s="51">
        <f t="shared" ref="D138:N138" si="17">SUM(D139)</f>
        <v>0</v>
      </c>
      <c r="E138" s="51">
        <f t="shared" si="17"/>
        <v>0</v>
      </c>
      <c r="F138" s="51">
        <f t="shared" si="17"/>
        <v>0</v>
      </c>
      <c r="G138" s="51">
        <f t="shared" si="17"/>
        <v>0</v>
      </c>
      <c r="H138" s="51">
        <f t="shared" si="17"/>
        <v>0</v>
      </c>
      <c r="I138" s="51">
        <f t="shared" si="17"/>
        <v>0</v>
      </c>
      <c r="J138" s="51">
        <f t="shared" si="17"/>
        <v>0</v>
      </c>
      <c r="K138" s="51">
        <f t="shared" si="17"/>
        <v>0</v>
      </c>
      <c r="L138" s="51">
        <f t="shared" si="17"/>
        <v>0</v>
      </c>
      <c r="M138" s="51">
        <f t="shared" si="17"/>
        <v>0</v>
      </c>
      <c r="N138" s="51">
        <f t="shared" si="17"/>
        <v>0</v>
      </c>
      <c r="O138" s="52">
        <f>SUM(C138:N138)</f>
        <v>0</v>
      </c>
      <c r="P138" s="53"/>
      <c r="Q138" s="54"/>
      <c r="R138" s="53"/>
      <c r="S138" s="53"/>
      <c r="T138" s="53"/>
      <c r="U138" s="53"/>
      <c r="V138" s="53"/>
    </row>
    <row r="139" spans="1:41" outlineLevel="1" x14ac:dyDescent="0.25">
      <c r="A139" s="13" t="s">
        <v>264</v>
      </c>
      <c r="B139" s="25" t="s">
        <v>265</v>
      </c>
      <c r="C139" s="41"/>
      <c r="D139" s="41"/>
      <c r="E139" s="41"/>
      <c r="F139" s="41"/>
      <c r="G139" s="41"/>
      <c r="H139" s="41"/>
      <c r="I139" s="41"/>
      <c r="J139" s="41"/>
      <c r="K139" s="41"/>
      <c r="L139" s="41"/>
      <c r="M139" s="41"/>
      <c r="N139" s="41"/>
      <c r="O139" s="29">
        <f>SUM(C139:N139)</f>
        <v>0</v>
      </c>
      <c r="P139" s="15"/>
      <c r="Q139" s="19" t="s">
        <v>228</v>
      </c>
    </row>
    <row r="140" spans="1:41" s="48" customFormat="1" x14ac:dyDescent="0.25">
      <c r="A140" s="89" t="s">
        <v>302</v>
      </c>
      <c r="B140" s="90"/>
      <c r="C140" s="43">
        <f>+C36+C127+C137</f>
        <v>33.333333333333336</v>
      </c>
      <c r="D140" s="43">
        <f>+D36+D127+D137</f>
        <v>33.333333333333336</v>
      </c>
      <c r="E140" s="43">
        <f>+E36+E127+E137</f>
        <v>33.333333333333336</v>
      </c>
      <c r="F140" s="43">
        <f>+F36+F127+F137</f>
        <v>33.333333333333336</v>
      </c>
      <c r="G140" s="43">
        <f>+G36+G127+G137</f>
        <v>33.333333333333336</v>
      </c>
      <c r="H140" s="43">
        <f>+H36+H127+H137</f>
        <v>33.333333333333336</v>
      </c>
      <c r="I140" s="43">
        <f>+I36+I127+I137</f>
        <v>33.333333333333336</v>
      </c>
      <c r="J140" s="43">
        <f>+J36+J127+J137</f>
        <v>33.333333333333336</v>
      </c>
      <c r="K140" s="43">
        <f>+K36+K127+K137</f>
        <v>33.333333333333336</v>
      </c>
      <c r="L140" s="43">
        <f>+L36+L127+L137</f>
        <v>33.333333333333336</v>
      </c>
      <c r="M140" s="43">
        <f>+M36+M127+M137</f>
        <v>33.333333333333336</v>
      </c>
      <c r="N140" s="43">
        <f>+N36+N127+N137</f>
        <v>33.333333333333336</v>
      </c>
      <c r="O140" s="44">
        <f t="shared" si="11"/>
        <v>399.99999999999994</v>
      </c>
      <c r="P140" s="45"/>
      <c r="Q140" s="46"/>
      <c r="R140" s="45"/>
      <c r="S140" s="45"/>
      <c r="T140" s="45"/>
      <c r="U140" s="45"/>
      <c r="V140" s="45"/>
      <c r="W140" s="45"/>
      <c r="X140" s="47"/>
      <c r="Y140" s="47"/>
      <c r="Z140" s="47"/>
      <c r="AA140" s="47"/>
      <c r="AB140" s="47"/>
      <c r="AC140" s="47"/>
      <c r="AD140" s="47"/>
      <c r="AE140" s="47"/>
      <c r="AF140" s="47"/>
      <c r="AG140" s="47"/>
      <c r="AH140" s="47"/>
      <c r="AI140" s="47"/>
      <c r="AJ140" s="47"/>
      <c r="AK140" s="47"/>
      <c r="AL140" s="47"/>
      <c r="AM140" s="47"/>
      <c r="AN140" s="47"/>
      <c r="AO140" s="47"/>
    </row>
    <row r="141" spans="1:41" x14ac:dyDescent="0.25">
      <c r="C141" s="57"/>
      <c r="D141" s="57"/>
      <c r="E141" s="57"/>
      <c r="F141" s="57"/>
      <c r="G141" s="57"/>
      <c r="H141" s="57"/>
      <c r="I141" s="57"/>
      <c r="J141" s="57"/>
      <c r="K141" s="57"/>
      <c r="L141" s="57"/>
      <c r="M141" s="57"/>
      <c r="N141" s="57"/>
    </row>
    <row r="142" spans="1:41" ht="15.75" thickBot="1" x14ac:dyDescent="0.3">
      <c r="A142" s="87" t="s">
        <v>301</v>
      </c>
      <c r="B142" s="88"/>
      <c r="C142" s="60"/>
      <c r="D142" s="60"/>
      <c r="E142" s="60"/>
      <c r="F142" s="60"/>
      <c r="G142" s="60"/>
      <c r="H142" s="60"/>
      <c r="I142" s="60"/>
      <c r="J142" s="60"/>
      <c r="K142" s="60"/>
      <c r="L142" s="60"/>
      <c r="M142" s="60"/>
      <c r="N142" s="60"/>
      <c r="O142" s="61"/>
      <c r="P142" s="45"/>
      <c r="Q142" s="45"/>
    </row>
    <row r="143" spans="1:41" x14ac:dyDescent="0.25">
      <c r="C143" s="57"/>
      <c r="D143" s="57"/>
      <c r="E143" s="57"/>
      <c r="F143" s="57"/>
      <c r="G143" s="57"/>
      <c r="H143" s="57"/>
      <c r="I143" s="57"/>
      <c r="J143" s="57"/>
      <c r="K143" s="57"/>
      <c r="L143" s="57"/>
      <c r="M143" s="57"/>
      <c r="N143" s="57"/>
    </row>
    <row r="144" spans="1:41" x14ac:dyDescent="0.25">
      <c r="A144" s="78" t="s">
        <v>138</v>
      </c>
      <c r="B144" s="79"/>
      <c r="C144" s="79"/>
      <c r="D144" s="79"/>
      <c r="E144" s="79"/>
      <c r="F144" s="79"/>
      <c r="G144" s="79"/>
      <c r="H144" s="79"/>
      <c r="I144" s="79"/>
      <c r="J144" s="79"/>
      <c r="K144" s="79"/>
      <c r="L144" s="79"/>
      <c r="M144" s="79"/>
      <c r="N144" s="79"/>
      <c r="O144" s="80"/>
      <c r="P144" s="27"/>
    </row>
    <row r="145" spans="1:16" x14ac:dyDescent="0.25">
      <c r="A145" s="81" t="s">
        <v>161</v>
      </c>
      <c r="B145" s="82"/>
      <c r="C145" s="82"/>
      <c r="D145" s="82"/>
      <c r="E145" s="82"/>
      <c r="F145" s="82"/>
      <c r="G145" s="82"/>
      <c r="H145" s="82"/>
      <c r="I145" s="82"/>
      <c r="J145" s="82"/>
      <c r="K145" s="82"/>
      <c r="L145" s="82"/>
      <c r="M145" s="82"/>
      <c r="N145" s="82"/>
      <c r="O145" s="83"/>
    </row>
    <row r="146" spans="1:16" x14ac:dyDescent="0.25">
      <c r="A146" s="81" t="s">
        <v>316</v>
      </c>
      <c r="B146" s="82"/>
      <c r="C146" s="82"/>
      <c r="D146" s="82"/>
      <c r="E146" s="82"/>
      <c r="F146" s="82"/>
      <c r="G146" s="82"/>
      <c r="H146" s="82"/>
      <c r="I146" s="82"/>
      <c r="J146" s="82"/>
      <c r="K146" s="82"/>
      <c r="L146" s="82"/>
      <c r="M146" s="82"/>
      <c r="N146" s="82"/>
      <c r="O146" s="83"/>
      <c r="P146" s="27"/>
    </row>
    <row r="147" spans="1:16" x14ac:dyDescent="0.25">
      <c r="A147" s="84" t="s">
        <v>266</v>
      </c>
      <c r="B147" s="85"/>
      <c r="C147" s="85"/>
      <c r="D147" s="85"/>
      <c r="E147" s="85"/>
      <c r="F147" s="85"/>
      <c r="G147" s="85"/>
      <c r="H147" s="85"/>
      <c r="I147" s="85"/>
      <c r="J147" s="85"/>
      <c r="K147" s="85"/>
      <c r="L147" s="85"/>
      <c r="M147" s="85"/>
      <c r="N147" s="85"/>
      <c r="O147" s="86"/>
    </row>
    <row r="148" spans="1:16" x14ac:dyDescent="0.25">
      <c r="A148" s="58"/>
      <c r="B148" s="59"/>
      <c r="K148" s="9"/>
    </row>
    <row r="149" spans="1:16" x14ac:dyDescent="0.25">
      <c r="A149" s="58"/>
      <c r="B149" s="59"/>
    </row>
    <row r="150" spans="1:16" x14ac:dyDescent="0.25">
      <c r="A150" s="58"/>
      <c r="B150" s="59"/>
    </row>
    <row r="151" spans="1:16" x14ac:dyDescent="0.25">
      <c r="A151" s="58"/>
      <c r="B151" s="59"/>
    </row>
    <row r="152" spans="1:16" x14ac:dyDescent="0.25">
      <c r="A152" s="58"/>
      <c r="B152" s="59"/>
    </row>
    <row r="153" spans="1:16" x14ac:dyDescent="0.25">
      <c r="A153" s="58"/>
      <c r="B153" s="59"/>
    </row>
    <row r="154" spans="1:16" x14ac:dyDescent="0.25">
      <c r="A154" s="58"/>
      <c r="B154" s="59"/>
    </row>
    <row r="155" spans="1:16" x14ac:dyDescent="0.25">
      <c r="A155" s="58"/>
      <c r="B155" s="59"/>
    </row>
    <row r="156" spans="1:16" x14ac:dyDescent="0.25">
      <c r="A156" s="58"/>
      <c r="B156" s="59"/>
    </row>
    <row r="157" spans="1:16" x14ac:dyDescent="0.25">
      <c r="A157" s="58"/>
      <c r="B157" s="59"/>
    </row>
    <row r="158" spans="1:16" x14ac:dyDescent="0.25">
      <c r="A158" s="58"/>
      <c r="B158" s="59"/>
    </row>
    <row r="159" spans="1:16" x14ac:dyDescent="0.25">
      <c r="A159" s="58"/>
      <c r="B159" s="59"/>
    </row>
    <row r="160" spans="1:16" x14ac:dyDescent="0.25">
      <c r="A160" s="58"/>
      <c r="B160" s="59"/>
    </row>
    <row r="161" spans="1:2" x14ac:dyDescent="0.25">
      <c r="A161" s="58"/>
      <c r="B161" s="59"/>
    </row>
    <row r="162" spans="1:2" x14ac:dyDescent="0.25">
      <c r="A162" s="58"/>
      <c r="B162" s="59"/>
    </row>
    <row r="163" spans="1:2" x14ac:dyDescent="0.25">
      <c r="A163" s="58"/>
      <c r="B163" s="59"/>
    </row>
    <row r="164" spans="1:2" x14ac:dyDescent="0.25">
      <c r="A164" s="58"/>
      <c r="B164" s="59"/>
    </row>
    <row r="165" spans="1:2" x14ac:dyDescent="0.25">
      <c r="A165" s="58"/>
      <c r="B165" s="59"/>
    </row>
    <row r="166" spans="1:2" x14ac:dyDescent="0.25">
      <c r="A166" s="58"/>
      <c r="B166" s="59"/>
    </row>
    <row r="167" spans="1:2" x14ac:dyDescent="0.25">
      <c r="A167" s="58"/>
      <c r="B167" s="59"/>
    </row>
    <row r="168" spans="1:2" x14ac:dyDescent="0.25">
      <c r="A168" s="58"/>
      <c r="B168" s="59"/>
    </row>
    <row r="169" spans="1:2" x14ac:dyDescent="0.25">
      <c r="A169" s="58"/>
      <c r="B169" s="59"/>
    </row>
    <row r="170" spans="1:2" x14ac:dyDescent="0.25">
      <c r="A170" s="58"/>
      <c r="B170" s="59"/>
    </row>
    <row r="171" spans="1:2" x14ac:dyDescent="0.25">
      <c r="A171" s="58"/>
      <c r="B171" s="59"/>
    </row>
    <row r="172" spans="1:2" x14ac:dyDescent="0.25">
      <c r="A172" s="58"/>
      <c r="B172" s="59"/>
    </row>
    <row r="173" spans="1:2" x14ac:dyDescent="0.25">
      <c r="A173" s="58"/>
      <c r="B173" s="59"/>
    </row>
    <row r="174" spans="1:2" x14ac:dyDescent="0.25">
      <c r="A174" s="58"/>
      <c r="B174" s="59"/>
    </row>
    <row r="175" spans="1:2" x14ac:dyDescent="0.25">
      <c r="A175" s="58"/>
      <c r="B175" s="59"/>
    </row>
    <row r="176" spans="1:2" x14ac:dyDescent="0.25">
      <c r="A176" s="58"/>
      <c r="B176" s="59"/>
    </row>
    <row r="177" spans="1:2" x14ac:dyDescent="0.25">
      <c r="A177" s="58"/>
      <c r="B177" s="59"/>
    </row>
    <row r="178" spans="1:2" x14ac:dyDescent="0.25">
      <c r="A178" s="58"/>
      <c r="B178" s="59"/>
    </row>
    <row r="179" spans="1:2" x14ac:dyDescent="0.25">
      <c r="A179" s="58"/>
      <c r="B179" s="59"/>
    </row>
    <row r="180" spans="1:2" x14ac:dyDescent="0.25">
      <c r="A180" s="58"/>
      <c r="B180" s="59"/>
    </row>
    <row r="181" spans="1:2" x14ac:dyDescent="0.25">
      <c r="A181" s="58"/>
      <c r="B181" s="59"/>
    </row>
    <row r="182" spans="1:2" x14ac:dyDescent="0.25">
      <c r="A182" s="58"/>
      <c r="B182" s="59"/>
    </row>
    <row r="183" spans="1:2" x14ac:dyDescent="0.25">
      <c r="A183" s="58"/>
      <c r="B183" s="59"/>
    </row>
    <row r="184" spans="1:2" x14ac:dyDescent="0.25">
      <c r="A184" s="58"/>
      <c r="B184" s="59"/>
    </row>
    <row r="185" spans="1:2" x14ac:dyDescent="0.25">
      <c r="A185" s="58"/>
      <c r="B185" s="59"/>
    </row>
    <row r="186" spans="1:2" x14ac:dyDescent="0.25">
      <c r="A186" s="58"/>
      <c r="B186" s="59"/>
    </row>
    <row r="187" spans="1:2" x14ac:dyDescent="0.25">
      <c r="A187" s="58"/>
      <c r="B187" s="59"/>
    </row>
    <row r="188" spans="1:2" x14ac:dyDescent="0.25">
      <c r="A188" s="58"/>
      <c r="B188" s="59"/>
    </row>
    <row r="189" spans="1:2" x14ac:dyDescent="0.25">
      <c r="A189" s="58"/>
      <c r="B189" s="59"/>
    </row>
    <row r="190" spans="1:2" x14ac:dyDescent="0.25">
      <c r="A190" s="58"/>
      <c r="B190" s="59"/>
    </row>
    <row r="191" spans="1:2" x14ac:dyDescent="0.25">
      <c r="A191" s="58"/>
      <c r="B191" s="59"/>
    </row>
    <row r="192" spans="1:2" x14ac:dyDescent="0.25">
      <c r="A192" s="58"/>
      <c r="B192" s="59"/>
    </row>
    <row r="193" spans="1:2" x14ac:dyDescent="0.25">
      <c r="A193" s="58"/>
      <c r="B193" s="59"/>
    </row>
    <row r="194" spans="1:2" x14ac:dyDescent="0.25">
      <c r="A194" s="58"/>
      <c r="B194" s="59"/>
    </row>
    <row r="195" spans="1:2" x14ac:dyDescent="0.25">
      <c r="A195" s="58"/>
      <c r="B195" s="59"/>
    </row>
    <row r="196" spans="1:2" x14ac:dyDescent="0.25">
      <c r="A196" s="58"/>
      <c r="B196" s="59"/>
    </row>
    <row r="197" spans="1:2" x14ac:dyDescent="0.25">
      <c r="A197" s="58"/>
      <c r="B197" s="59"/>
    </row>
    <row r="198" spans="1:2" x14ac:dyDescent="0.25">
      <c r="A198" s="58"/>
      <c r="B198" s="59"/>
    </row>
    <row r="199" spans="1:2" x14ac:dyDescent="0.25">
      <c r="A199" s="58"/>
      <c r="B199" s="59"/>
    </row>
    <row r="200" spans="1:2" x14ac:dyDescent="0.25">
      <c r="A200" s="58"/>
      <c r="B200" s="59"/>
    </row>
    <row r="201" spans="1:2" x14ac:dyDescent="0.25">
      <c r="A201" s="58"/>
      <c r="B201" s="59"/>
    </row>
    <row r="202" spans="1:2" x14ac:dyDescent="0.25">
      <c r="A202" s="58"/>
      <c r="B202" s="59"/>
    </row>
    <row r="203" spans="1:2" x14ac:dyDescent="0.25">
      <c r="A203" s="58"/>
      <c r="B203" s="59"/>
    </row>
    <row r="204" spans="1:2" x14ac:dyDescent="0.25">
      <c r="A204" s="58"/>
      <c r="B204" s="59"/>
    </row>
    <row r="205" spans="1:2" x14ac:dyDescent="0.25">
      <c r="A205" s="58"/>
      <c r="B205" s="59"/>
    </row>
    <row r="206" spans="1:2" x14ac:dyDescent="0.25">
      <c r="A206" s="58"/>
      <c r="B206" s="59"/>
    </row>
    <row r="207" spans="1:2" x14ac:dyDescent="0.25">
      <c r="A207" s="58"/>
      <c r="B207" s="59"/>
    </row>
    <row r="208" spans="1:2" x14ac:dyDescent="0.25">
      <c r="A208" s="58"/>
      <c r="B208" s="59"/>
    </row>
    <row r="209" spans="1:2" x14ac:dyDescent="0.25">
      <c r="A209" s="58"/>
      <c r="B209" s="59"/>
    </row>
    <row r="210" spans="1:2" x14ac:dyDescent="0.25">
      <c r="A210" s="58"/>
      <c r="B210" s="59"/>
    </row>
    <row r="211" spans="1:2" x14ac:dyDescent="0.25">
      <c r="A211" s="58"/>
      <c r="B211" s="59"/>
    </row>
    <row r="212" spans="1:2" x14ac:dyDescent="0.25">
      <c r="A212" s="58"/>
      <c r="B212" s="59"/>
    </row>
    <row r="213" spans="1:2" x14ac:dyDescent="0.25">
      <c r="A213" s="58"/>
      <c r="B213" s="59"/>
    </row>
    <row r="214" spans="1:2" x14ac:dyDescent="0.25">
      <c r="A214" s="58"/>
      <c r="B214" s="59"/>
    </row>
    <row r="215" spans="1:2" x14ac:dyDescent="0.25">
      <c r="A215" s="58"/>
      <c r="B215" s="59"/>
    </row>
    <row r="216" spans="1:2" x14ac:dyDescent="0.25">
      <c r="A216" s="58"/>
      <c r="B216" s="59"/>
    </row>
    <row r="217" spans="1:2" x14ac:dyDescent="0.25">
      <c r="A217" s="58"/>
      <c r="B217" s="59"/>
    </row>
    <row r="218" spans="1:2" x14ac:dyDescent="0.25">
      <c r="A218" s="58"/>
      <c r="B218" s="59"/>
    </row>
    <row r="219" spans="1:2" x14ac:dyDescent="0.25">
      <c r="A219" s="58"/>
      <c r="B219" s="59"/>
    </row>
    <row r="220" spans="1:2" x14ac:dyDescent="0.25">
      <c r="A220" s="58"/>
      <c r="B220" s="59"/>
    </row>
    <row r="221" spans="1:2" x14ac:dyDescent="0.25">
      <c r="A221" s="58"/>
      <c r="B221" s="59"/>
    </row>
    <row r="222" spans="1:2" x14ac:dyDescent="0.25">
      <c r="A222" s="58"/>
      <c r="B222" s="59"/>
    </row>
    <row r="223" spans="1:2" x14ac:dyDescent="0.25">
      <c r="A223" s="58"/>
      <c r="B223" s="59"/>
    </row>
    <row r="224" spans="1:2" x14ac:dyDescent="0.25">
      <c r="A224" s="58"/>
      <c r="B224" s="59"/>
    </row>
    <row r="225" spans="1:2" x14ac:dyDescent="0.25">
      <c r="A225" s="58"/>
      <c r="B225" s="59"/>
    </row>
    <row r="226" spans="1:2" x14ac:dyDescent="0.25">
      <c r="A226" s="58"/>
      <c r="B226" s="59"/>
    </row>
    <row r="227" spans="1:2" x14ac:dyDescent="0.25">
      <c r="A227" s="58"/>
      <c r="B227" s="59"/>
    </row>
    <row r="228" spans="1:2" x14ac:dyDescent="0.25">
      <c r="A228" s="58"/>
      <c r="B228" s="59"/>
    </row>
    <row r="229" spans="1:2" x14ac:dyDescent="0.25">
      <c r="A229" s="58"/>
      <c r="B229" s="59"/>
    </row>
    <row r="230" spans="1:2" x14ac:dyDescent="0.25">
      <c r="A230" s="58"/>
      <c r="B230" s="59"/>
    </row>
    <row r="233" spans="1:2" x14ac:dyDescent="0.25">
      <c r="B233" s="28"/>
    </row>
  </sheetData>
  <autoFilter ref="A36:AO140">
    <filterColumn colId="0" showButton="0"/>
  </autoFilter>
  <mergeCells count="21">
    <mergeCell ref="A144:O144"/>
    <mergeCell ref="A145:O145"/>
    <mergeCell ref="A146:O146"/>
    <mergeCell ref="A147:O147"/>
    <mergeCell ref="A32:B32"/>
    <mergeCell ref="A142:B142"/>
    <mergeCell ref="A35:B35"/>
    <mergeCell ref="A127:B127"/>
    <mergeCell ref="A140:B140"/>
    <mergeCell ref="A36:B36"/>
    <mergeCell ref="A137:B137"/>
    <mergeCell ref="Q79:Q83"/>
    <mergeCell ref="A24:B24"/>
    <mergeCell ref="A6:B6"/>
    <mergeCell ref="A124:B124"/>
    <mergeCell ref="B1:O1"/>
    <mergeCell ref="B2:O2"/>
    <mergeCell ref="B3:O3"/>
    <mergeCell ref="A4:A5"/>
    <mergeCell ref="B4:B5"/>
    <mergeCell ref="C4:O4"/>
  </mergeCells>
  <printOptions horizontalCentered="1"/>
  <pageMargins left="0.24" right="0.18" top="0.31496062992125984" bottom="0.31496062992125984" header="0.31496062992125984" footer="0.31496062992125984"/>
  <pageSetup paperSize="9" scale="63" fitToHeight="0" orientation="landscape" r:id="rId1"/>
  <headerFooter>
    <oddFooter>&amp;C&amp;P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06948B5C227084A891DE41E5236B4E3" ma:contentTypeVersion="14" ma:contentTypeDescription="Crear nuevo documento." ma:contentTypeScope="" ma:versionID="f7e67d9280b73b0acbc3fee85a58d2c0">
  <xsd:schema xmlns:xsd="http://www.w3.org/2001/XMLSchema" xmlns:xs="http://www.w3.org/2001/XMLSchema" xmlns:p="http://schemas.microsoft.com/office/2006/metadata/properties" xmlns:ns3="7864b62f-cd2e-465e-b3bb-16615a74ec53" xmlns:ns4="32e505ff-3843-4543-bb8b-5e199c9eaebe" targetNamespace="http://schemas.microsoft.com/office/2006/metadata/properties" ma:root="true" ma:fieldsID="122449f36fcd2d35129a96cda07c2edd" ns3:_="" ns4:_="">
    <xsd:import namespace="7864b62f-cd2e-465e-b3bb-16615a74ec53"/>
    <xsd:import namespace="32e505ff-3843-4543-bb8b-5e199c9eaeb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64b62f-cd2e-465e-b3bb-16615a74ec5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e505ff-3843-4543-bb8b-5e199c9eaebe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CB2DD9A-57DB-4C7B-86A9-FC5463550EFD}">
  <ds:schemaRefs>
    <ds:schemaRef ds:uri="32e505ff-3843-4543-bb8b-5e199c9eaebe"/>
    <ds:schemaRef ds:uri="http://purl.org/dc/elements/1.1/"/>
    <ds:schemaRef ds:uri="http://www.w3.org/XML/1998/namespace"/>
    <ds:schemaRef ds:uri="http://schemas.microsoft.com/office/2006/documentManagement/types"/>
    <ds:schemaRef ds:uri="http://purl.org/dc/terms/"/>
    <ds:schemaRef ds:uri="http://schemas.microsoft.com/office/infopath/2007/PartnerControls"/>
    <ds:schemaRef ds:uri="7864b62f-cd2e-465e-b3bb-16615a74ec53"/>
    <ds:schemaRef ds:uri="http://schemas.openxmlformats.org/package/2006/metadata/core-properties"/>
    <ds:schemaRef ds:uri="http://schemas.microsoft.com/office/2006/metadata/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F2E4C7A8-14C4-400D-8CB1-2C896F422D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864b62f-cd2e-465e-b3bb-16615a74ec53"/>
    <ds:schemaRef ds:uri="32e505ff-3843-4543-bb8b-5e199c9eaeb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51128F5-8FD0-44D0-9BCA-EAEB3DB35C2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FORMATO RESUMIDO</vt:lpstr>
      <vt:lpstr>FORMATO DETALLADO</vt:lpstr>
      <vt:lpstr>'FORMATO DETALLADO'!Área_de_impresión</vt:lpstr>
      <vt:lpstr>'FORMATO RESUMIDO'!Área_de_impresión</vt:lpstr>
      <vt:lpstr>'FORMATO DETALLADO'!Títulos_a_imprimir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Gladys Patricia Espinoza Mora</dc:creator>
  <cp:lastModifiedBy>David Robelly Fajardo</cp:lastModifiedBy>
  <cp:lastPrinted>2019-10-30T12:47:27Z</cp:lastPrinted>
  <dcterms:created xsi:type="dcterms:W3CDTF">2016-09-23T17:56:17Z</dcterms:created>
  <dcterms:modified xsi:type="dcterms:W3CDTF">2021-11-09T21:30:35Z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0x010100206948B5C227084A891DE41E5236B4E3</vt:lpwstr>
  </property>
</Properties>
</file>